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-bleu\MPM-DID\DID-SGM\Procédure en cours\AO\SENSIBILISATION TRI &amp; REDUCTION DES DECHETS\DCE SENSIBILISATION CORRIGE\"/>
    </mc:Choice>
  </mc:AlternateContent>
  <bookViews>
    <workbookView xWindow="0" yWindow="0" windowWidth="13800" windowHeight="3960"/>
  </bookViews>
  <sheets>
    <sheet name="Lot 1 - DPGF" sheetId="6" r:id="rId1"/>
    <sheet name="Lot 1 - BPU-D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6" l="1"/>
  <c r="F47" i="1" l="1"/>
  <c r="F13" i="1" l="1"/>
  <c r="F12" i="1"/>
  <c r="F11" i="1"/>
  <c r="F9" i="1"/>
  <c r="F8" i="1"/>
  <c r="F7" i="1"/>
  <c r="F37" i="1" l="1"/>
  <c r="F36" i="1"/>
  <c r="F35" i="1"/>
  <c r="F34" i="1"/>
  <c r="F40" i="1" l="1"/>
  <c r="F44" i="1"/>
  <c r="F39" i="1"/>
  <c r="F18" i="6" l="1"/>
  <c r="F16" i="6" l="1"/>
  <c r="F15" i="6"/>
  <c r="F14" i="6"/>
  <c r="F13" i="6"/>
  <c r="F25" i="1"/>
  <c r="F64" i="1"/>
  <c r="F63" i="1"/>
  <c r="F62" i="1"/>
  <c r="F61" i="1"/>
  <c r="F60" i="1"/>
  <c r="F38" i="1" l="1"/>
  <c r="F41" i="1"/>
  <c r="F11" i="6" l="1"/>
  <c r="F10" i="6"/>
  <c r="F8" i="6"/>
  <c r="F20" i="6" l="1"/>
  <c r="F22" i="6" l="1"/>
  <c r="F24" i="6" l="1"/>
  <c r="F73" i="1"/>
  <c r="F72" i="1"/>
  <c r="F71" i="1"/>
  <c r="F70" i="1"/>
  <c r="F48" i="1" l="1"/>
  <c r="F68" i="1"/>
  <c r="F67" i="1"/>
  <c r="F66" i="1"/>
  <c r="F15" i="1" l="1"/>
  <c r="F16" i="1"/>
  <c r="F24" i="1"/>
  <c r="F18" i="1"/>
  <c r="F19" i="1"/>
  <c r="F21" i="1"/>
  <c r="F22" i="1"/>
  <c r="F27" i="1"/>
  <c r="F28" i="1"/>
  <c r="F29" i="1"/>
  <c r="F30" i="1"/>
  <c r="F31" i="1"/>
  <c r="F32" i="1"/>
  <c r="F43" i="1"/>
  <c r="F45" i="1"/>
  <c r="F46" i="1"/>
  <c r="F50" i="1"/>
  <c r="F51" i="1"/>
  <c r="F52" i="1"/>
  <c r="F53" i="1"/>
  <c r="F55" i="1"/>
  <c r="F56" i="1"/>
  <c r="F57" i="1"/>
  <c r="F58" i="1"/>
  <c r="F59" i="1"/>
  <c r="F75" i="1" l="1"/>
  <c r="F77" i="1" s="1"/>
</calcChain>
</file>

<file path=xl/sharedStrings.xml><?xml version="1.0" encoding="utf-8"?>
<sst xmlns="http://schemas.openxmlformats.org/spreadsheetml/2006/main" count="237" uniqueCount="173">
  <si>
    <t>la réunion</t>
  </si>
  <si>
    <t>Unité</t>
  </si>
  <si>
    <t>Partie à bon de commande</t>
  </si>
  <si>
    <t>Forfait pour 1 conception</t>
  </si>
  <si>
    <t>Prestations</t>
  </si>
  <si>
    <t>DISTRIBUTION DE SUPPORTS DE SENSIBILISATION SANS COMMUNICATION ORALE</t>
  </si>
  <si>
    <t>ENQUETES QUALITE SUR LE CONTENU DES BACS</t>
  </si>
  <si>
    <t>forfait</t>
  </si>
  <si>
    <r>
      <rPr>
        <sz val="11"/>
        <rFont val="Calibri"/>
        <family val="2"/>
        <scheme val="minor"/>
      </rPr>
      <t>Par  jour</t>
    </r>
  </si>
  <si>
    <r>
      <rPr>
        <sz val="11"/>
        <rFont val="Calibri"/>
        <family val="2"/>
        <scheme val="minor"/>
      </rPr>
      <t>Par semaine</t>
    </r>
  </si>
  <si>
    <t>MISSIONS D'ACCOMPAGNEMENT DE LA METROPOLE</t>
  </si>
  <si>
    <t>Partie forfaitaire</t>
  </si>
  <si>
    <t>Assistance pour la définition de la stratégie de sensibilisation et de communication de proximité - temps de travail supplémentaire (en complément de la mission prévue dans la partie forfaitaire)</t>
  </si>
  <si>
    <t>Réunion de travail avec les services de la Métropole (en complément de la mission prévue dans la partie forfaitaire)</t>
  </si>
  <si>
    <t xml:space="preserve">Forfait </t>
  </si>
  <si>
    <t>N° prix</t>
  </si>
  <si>
    <r>
      <t xml:space="preserve">Prix unitaire HT
</t>
    </r>
    <r>
      <rPr>
        <b/>
        <u/>
        <sz val="11"/>
        <color theme="1"/>
        <rFont val="Calibri"/>
        <family val="2"/>
        <scheme val="minor"/>
      </rPr>
      <t>CONTRACTUEL</t>
    </r>
  </si>
  <si>
    <t>L'heure d'intervention effective</t>
  </si>
  <si>
    <t>Forfait annuel</t>
  </si>
  <si>
    <t>MISSIONS D'ANIMATION DE RESEAU</t>
  </si>
  <si>
    <t>Lot 1 : Sensibilisation et communication de proximité sur la gestion, le tri et la prévention des déchets sur le Territoire Marseille Provence et sur le Territoire du Pays d’Aix</t>
  </si>
  <si>
    <t>MISSIONS D'ACCOMPAGNEMENT DE LA METROPOLE - TERRITOIRE MARSEILLE PROVENCE</t>
  </si>
  <si>
    <t>Réalisation de l'état des lieux et diagnostic - Territoire Marseille Provence</t>
  </si>
  <si>
    <t>Elaboration de la stratégie de sensibilisation et de communication de proximité - Territoire Marseille Provence</t>
  </si>
  <si>
    <t>Bilan annuel et suivi de la performance - Territoire Marseille Provence</t>
  </si>
  <si>
    <t>Réalisation de l'état des lieux et diagnostic - Territoire du Pays d'Aix</t>
  </si>
  <si>
    <t>Elaboration de la stratégie de sensibilisation et de communication de proximité - Territoire du Pays d'Aix</t>
  </si>
  <si>
    <t>Bilan annuel et suivi de la performance - Territoire du Pays d'Aix</t>
  </si>
  <si>
    <t>MISSIONS D'ACCOMPAGNEMENT DE LA METROPOLE - TERRITOIRE DU PAYS D'AIX</t>
  </si>
  <si>
    <t>Prix unitaire HT</t>
  </si>
  <si>
    <t>Qté estimative sur la durée du marché (24 mois)</t>
  </si>
  <si>
    <t>MONTANT TOTAL (€ HT)</t>
  </si>
  <si>
    <t>TVA ( € )</t>
  </si>
  <si>
    <t>MONTANT TOTAL (€ TTC)</t>
  </si>
  <si>
    <t>Montant global et forfaitaire (€ HT)</t>
  </si>
  <si>
    <t>Montant global et forfaitaire (€ TTC)</t>
  </si>
  <si>
    <r>
      <t xml:space="preserve">Qté estimative sur la durée du marché (24 mois)
</t>
    </r>
    <r>
      <rPr>
        <b/>
        <u/>
        <sz val="11"/>
        <color theme="1"/>
        <rFont val="Calibri"/>
        <family val="2"/>
        <scheme val="minor"/>
      </rPr>
      <t>NON CONTRACTUEL</t>
    </r>
  </si>
  <si>
    <t>Montant Total HT sur la durée du marché (24 mois)</t>
  </si>
  <si>
    <t>POSE ET DEPOSE DE SIGNALETIQUE</t>
  </si>
  <si>
    <t>ENQUETE TYPE SONDAGE OU RELEVE D'INFORMATION
Cadence de 100 cibles par semaine</t>
  </si>
  <si>
    <t>ENQUETE TYPE SONDAGE OU RELEVE D'INFORMATION
Cadence de 200 cibles par semaine</t>
  </si>
  <si>
    <t>ENQUETE TYPE SONDAGE OU RELEVE D'INFORMATION
Cadence de 300 cibles par semaine</t>
  </si>
  <si>
    <t>ENQUETE TYPE SONDAGE OU RELEVE D'INFORMATION
Cadence de 500 cibles par semaine</t>
  </si>
  <si>
    <t>L'heure supplémentaire pour 1 agent</t>
  </si>
  <si>
    <t>MOYENS TECHNIQUES</t>
  </si>
  <si>
    <t>Modification du questionnaire ou traitement</t>
  </si>
  <si>
    <t>Mise à disposition de tablettes tactiles avec intégration du questionnaire - De 1 à 5 tablettes</t>
  </si>
  <si>
    <t>La tablette</t>
  </si>
  <si>
    <t>Par demande / mission</t>
  </si>
  <si>
    <t>DISTRIBUTION DE SUPPORTS DE COMMUNICATION SANS COMMUNICATION ORALE
Cadence de 200 cibles par jour</t>
  </si>
  <si>
    <t>DISTRIBUTION DE SUPPORTS DE COMMUNICATION SANS COMMUNICATION ORALE
Cadence de 300 cibles par jour</t>
  </si>
  <si>
    <t>DISTRIBUTION DE SUPPORTS DE COMMUNICATION SANS COMMUNICATION ORALE
Cadence de 500 cibles par jour</t>
  </si>
  <si>
    <t>DISTRIBUTION DE SUPPORTS DE COMMUNICATION SANS COMMUNICATION ORALE
Cadence de 2000 cibles par semaine</t>
  </si>
  <si>
    <t>DISTRIBUTION DE SUPPORTS DE COMMUNICATION SANS COMMUNICATION ORALE
Cadence de 3500 cibles par semaine</t>
  </si>
  <si>
    <t>DISTRIBUTION DE SUPPORTS DE COMMUNICATION SANS COMMUNICATION ORALE
Cadence de 5000 cibles par semaine</t>
  </si>
  <si>
    <t xml:space="preserve">ENQUETES DE TYPE SONDAGE OU RELEVE D'INFORMATION </t>
  </si>
  <si>
    <t>SENSIBILISATION APPRONFONDIE DE RELAIS</t>
  </si>
  <si>
    <t>SENSIBILISATION SIMPLE DE RELAIS</t>
  </si>
  <si>
    <r>
      <t xml:space="preserve">Montant forfaitaire en € HT sur la durée du marché (24 mois) 
</t>
    </r>
    <r>
      <rPr>
        <b/>
        <u/>
        <sz val="11"/>
        <color theme="1"/>
        <rFont val="Calibri"/>
        <family val="2"/>
        <scheme val="minor"/>
      </rPr>
      <t>CONTRACTUEL</t>
    </r>
  </si>
  <si>
    <t>ANIMATION PUBLIQUE</t>
  </si>
  <si>
    <t>L'animation de 2 heures</t>
  </si>
  <si>
    <t>SENSIBILISATION EN PORTE A PORTE AVEC COMMUNICATION ORALE</t>
  </si>
  <si>
    <t>ENQUETE QUALITE SUR LE CONTENU DES BACS
Jusqu'à 100 bacs par secteur ou tournée 
en horaires de jour (entre 7h et 21h)</t>
  </si>
  <si>
    <t>ENQUETE QUALITE SUR LE CONTENU DES BACS
de 101 à 200 bacs par secteur ou tournée 
en horaires de jour (entre 7h et 21h)</t>
  </si>
  <si>
    <t>ENQUETE QUALITE SUR LE CONTENU DES BACS
de 201 à 400 bacs par secteur ou tournée 
en horaires de jour (entre 7h et 21h)</t>
  </si>
  <si>
    <t>ENQUETE QUALITE SUR LE CONTENU DES BACS
401 à 600 bacs par secteur ou tournée
en horaires de jour (entre 7h et 21h)</t>
  </si>
  <si>
    <t>ENQUETE QUALITE SUR LE CONTENU DES BACS
601 à 800 bacs par secteur ou tournée 
en horaires de jour (entre 7h et 21h)</t>
  </si>
  <si>
    <t>ENQUETE QUALITE SUR LE CONTENU DES BACS
Jusqu'à 100 bacs par secteur ou tournée 
en horaires de nuit (entre 21h et 7h)</t>
  </si>
  <si>
    <t>ENQUETE QUALITE SUR LE CONTENU DES BACS
de 101 à 200 bacs par secteur ou tournée 
en horaires de nuit (entre 21h et 7h)</t>
  </si>
  <si>
    <t>ENQUETE QUALITE SUR LE CONTENU DES BACS
de 201 à 400 bacs par secteur ou tournée
en horaires de nuit (entre 21h et 7h)</t>
  </si>
  <si>
    <t>ENQUETE QUALITE SUR LE CONTENU DES BACS
401 à 600 bacs par secteur ou tournée 
en horaires de nuit (entre 21h et 7h)</t>
  </si>
  <si>
    <t>ENQUETE QUALITE SUR LE CONTENU DES BACS
601 à 800 bacs par secteur ou tournée 
en horaires de nuit (entre 21h et 7h)</t>
  </si>
  <si>
    <t>SENSIBILISATION EN PORTE A PORTE AVEC COMMUNICATION ORALE
Du lundi au samedi</t>
  </si>
  <si>
    <t xml:space="preserve">PRESTATION D'ANIMATION PUBLIQUE 
Le dimanche ou jour férié
</t>
  </si>
  <si>
    <t>PRESTATION D'ANIMATION PUBLIQUE 
Du lundi au samedi</t>
  </si>
  <si>
    <t>Toutes les prestations décrites ci-après intègrent la préparation des interventions, la formation des intervenants, le suivi et l'encadrement ainsi que tous les frais de déplacements.
Toutes les cases en jaune sont à remplir par le candidat</t>
  </si>
  <si>
    <r>
      <t xml:space="preserve">Animation d'une sensibilisation simple d'un relais
</t>
    </r>
    <r>
      <rPr>
        <i/>
        <sz val="11"/>
        <color theme="1"/>
        <rFont val="Calibri"/>
        <family val="2"/>
        <scheme val="minor"/>
      </rPr>
      <t>Comprend la rédaction du compte-rendu d'intervention et une enquête de satisfaction des personnes sensibilisées.</t>
    </r>
  </si>
  <si>
    <r>
      <t xml:space="preserve">Animation d'un module de sensibilisation appronfondie d'un relais. 
</t>
    </r>
    <r>
      <rPr>
        <i/>
        <sz val="11"/>
        <color theme="1"/>
        <rFont val="Calibri"/>
        <family val="2"/>
        <scheme val="minor"/>
      </rPr>
      <t xml:space="preserve">Le format du module sera défini par le prestataire mais correspond au minimum à </t>
    </r>
    <r>
      <rPr>
        <b/>
        <i/>
        <sz val="11"/>
        <color theme="1"/>
        <rFont val="Calibri"/>
        <family val="2"/>
        <scheme val="minor"/>
      </rPr>
      <t>4 heures en présentiel et à 2 interventions</t>
    </r>
    <r>
      <rPr>
        <i/>
        <sz val="11"/>
        <color theme="1"/>
        <rFont val="Calibri"/>
        <family val="2"/>
        <scheme val="minor"/>
      </rPr>
      <t>.
Comprend la rédaction du compte-rendu d'intervention et une enquête de satisfaction des personnes sensibilisées.</t>
    </r>
  </si>
  <si>
    <r>
      <t xml:space="preserve">Conception d'un module de sensibilisation approfondie d'un relais. </t>
    </r>
    <r>
      <rPr>
        <i/>
        <sz val="11"/>
        <color theme="1"/>
        <rFont val="Calibri"/>
        <family val="2"/>
        <scheme val="minor"/>
      </rPr>
      <t xml:space="preserve">Comprend une enquête de terrain, la définition du contenu des interventions (stratégie à appliquer, éléments de langage...) et la conception et la fourniture des supports des animations (présentation PowerPoint, fiche, etc…) </t>
    </r>
  </si>
  <si>
    <r>
      <t xml:space="preserve">Animation d'une sensibilisation simple d'un relais.
</t>
    </r>
    <r>
      <rPr>
        <i/>
        <sz val="11"/>
        <color theme="1"/>
        <rFont val="Calibri"/>
        <family val="2"/>
        <scheme val="minor"/>
      </rPr>
      <t>Comprend la rédaction du compte-rendu d'intervention et une enquête de satisfaction des personnes sensibilisées.</t>
    </r>
  </si>
  <si>
    <r>
      <t xml:space="preserve">Conception d'un module de sensibilisation approfondie d'un relais.
</t>
    </r>
    <r>
      <rPr>
        <i/>
        <sz val="11"/>
        <color theme="1"/>
        <rFont val="Calibri"/>
        <family val="2"/>
        <scheme val="minor"/>
      </rPr>
      <t xml:space="preserve">Comprend une enquête de terrain, la définition du contenu des interventions (stratégie à appliquer, éléments de langage...) et la conception et la fourniture des supports des animations (présentation PowerPoint, fiche, etc…) </t>
    </r>
  </si>
  <si>
    <t>Elaboration et mise à jour de la base de données des relais mobilisables sur le territoire Marseille Provence</t>
  </si>
  <si>
    <t>Elaboration et mise à jour de la base de données des relais mobilisables sur le territoire du Pays d'Aix</t>
  </si>
  <si>
    <t>la demi-journée de travail</t>
  </si>
  <si>
    <t>1 jour (7h) pour un agent</t>
  </si>
  <si>
    <t>par jour</t>
  </si>
  <si>
    <t>Mise à disposition de tablettes tactiles avec intégration du questionnaire - De 6 à 10 tablettes</t>
  </si>
  <si>
    <t>Mise à disposition de tablettes tactiles avec intégration du questionnaire - La tablette supplémentaire au-delà de 10 tablettes</t>
  </si>
  <si>
    <t xml:space="preserve">SENSIBILISATION EN PORTE A PORTE AVEC COMMUNICATION ORALE
Du lundi au samedi </t>
  </si>
  <si>
    <t>1  jour (7h) pour un agent</t>
  </si>
  <si>
    <t>Jusqu'à 300 contenants (bac, colonne, conteneur…) par semaine</t>
  </si>
  <si>
    <t>Jusqu'à 500 contenants  (bac, colonne, conteneur…) par semaine</t>
  </si>
  <si>
    <t>Jusqu'à 1000 contenants  (bac, colonne, conteneur…) par semaine</t>
  </si>
  <si>
    <t>0,5 jour (4h) pour un agent</t>
  </si>
  <si>
    <t>SENSIBILISATION EN PORTE A PORTE AVEC COMMUNICATION ORALE
Du lundi au samedi 
100 cibles par jour</t>
  </si>
  <si>
    <t>SENSIBILISATION EN PORTE A PORTE AVEC COMMUNICATION ORALE
Du lundi au samedi 
 200 cibles par jour</t>
  </si>
  <si>
    <t>SENSIBILISATION EN PORTE A PORTE AVEC COMMUNICATION ORALE
Du lundi au samedi 
1000 cibles par semaine</t>
  </si>
  <si>
    <t>SENSIBILISATION EN PORTE A PORTE AVEC COMMUNICATION ORALE
Du lundi au samedi 
400 cibles par jour</t>
  </si>
  <si>
    <t>SENSIBILISATION EN PORTE A PORTE AVEC COMMUNICATION ORALE
Du lundi au samedi 
2500 cibles par semaine</t>
  </si>
  <si>
    <t>SENSIBILISATION EN PORTE A PORTE AVEC COMMUNICATION ORALE
Du lundi au samedi 
4000 cibles par semaine</t>
  </si>
  <si>
    <r>
      <t xml:space="preserve">Conception d'une sensibilisation simple de relais.
</t>
    </r>
    <r>
      <rPr>
        <i/>
        <sz val="11"/>
        <color theme="1"/>
        <rFont val="Calibri"/>
        <family val="2"/>
        <scheme val="minor"/>
      </rPr>
      <t>Comprend une enquête de terrain, la définition du contenu de l'intervention (stratégie à appliquer, éléments de langage...) et la conception et la fourniture des supports de formation (présentation PowerPoint, fiche, etc…)</t>
    </r>
  </si>
  <si>
    <t>Par  jour</t>
  </si>
  <si>
    <t>Par semaine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</si>
  <si>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</si>
  <si>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</si>
  <si>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</si>
  <si>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</si>
  <si>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</si>
  <si>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</si>
  <si>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</si>
  <si>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</si>
  <si>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</si>
  <si>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</si>
  <si>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B1</t>
  </si>
  <si>
    <t>B2</t>
  </si>
  <si>
    <t>B4</t>
  </si>
  <si>
    <t>B20</t>
  </si>
  <si>
    <t>B3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</si>
  <si>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</si>
  <si>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</si>
  <si>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</si>
  <si>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</si>
  <si>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</si>
  <si>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</si>
  <si>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</si>
  <si>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</si>
  <si>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</si>
  <si>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B53</t>
  </si>
  <si>
    <t>B14</t>
  </si>
  <si>
    <t>B15</t>
  </si>
  <si>
    <t>B42</t>
  </si>
  <si>
    <t>B21</t>
  </si>
  <si>
    <t>B16</t>
  </si>
  <si>
    <t>B17</t>
  </si>
  <si>
    <t>B18</t>
  </si>
  <si>
    <t>B19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</si>
  <si>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</si>
  <si>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</si>
  <si>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</si>
  <si>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</si>
  <si>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</si>
  <si>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</si>
  <si>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</si>
  <si>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</si>
  <si>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</si>
  <si>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</si>
  <si>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</si>
  <si>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</si>
  <si>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</si>
  <si>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</si>
  <si>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</si>
  <si>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</si>
  <si>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</si>
  <si>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</si>
  <si>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</si>
  <si>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</si>
  <si>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B43</t>
  </si>
  <si>
    <t>B44</t>
  </si>
  <si>
    <t>B45</t>
  </si>
  <si>
    <t>B46</t>
  </si>
  <si>
    <t>B47</t>
  </si>
  <si>
    <t>B48</t>
  </si>
  <si>
    <t>B50</t>
  </si>
  <si>
    <t>B49</t>
  </si>
  <si>
    <t>B51</t>
  </si>
  <si>
    <t>B52</t>
  </si>
  <si>
    <t>B54</t>
  </si>
  <si>
    <t>B55</t>
  </si>
  <si>
    <r>
      <t xml:space="preserve">Animation du réseau des relais sur le Territoire Marseille Provence  </t>
    </r>
    <r>
      <rPr>
        <i/>
        <sz val="11"/>
        <color theme="1"/>
        <rFont val="Calibri"/>
        <family val="2"/>
        <scheme val="minor"/>
      </rPr>
      <t>Organisation et participation à un regroupement par an par type de relais ou par thématique pour échanger sur les bonnes pratiques et prise de contact au minimum 4 fois par an avec tous les relais</t>
    </r>
  </si>
  <si>
    <t>Forfait pour 1 regroupement par an pour 1 type de relais ou 1 thématique</t>
  </si>
  <si>
    <r>
      <t xml:space="preserve">Animation du réseau des relais sur le Territoire du Pays d'Aix </t>
    </r>
    <r>
      <rPr>
        <i/>
        <sz val="11"/>
        <color theme="1"/>
        <rFont val="Calibri"/>
        <family val="2"/>
        <scheme val="minor"/>
      </rPr>
      <t>Organisation etparticipation à un regroupement par an par type de relais ou par thématique pour échanger sur les bonnes pratiques et prise de contact au minimum 4 fois par an avec tous les relais</t>
    </r>
  </si>
  <si>
    <t>Forfait pour 1 regroupement, pour 1 type de relais ou 1 thématique</t>
  </si>
  <si>
    <r>
      <t xml:space="preserve">Animation du réseau des relais sur le Territoire du Pays d'Aix </t>
    </r>
    <r>
      <rPr>
        <i/>
        <sz val="11"/>
        <color theme="1"/>
        <rFont val="Calibri"/>
        <family val="2"/>
        <scheme val="minor"/>
      </rPr>
      <t>Organisation et participation à un regroupement par an par type de relais ou par thématique pour échanger sur les bonnes pratiques et prise de contact au minimum 4 fois par an avec tous les relais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</si>
</sst>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1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0" xfId="0" applyNumberFormat="1"/>
    <xf numFmtId="164" fontId="1" fillId="3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0" fillId="5" borderId="1" xfId="0" applyNumberFormat="1" applyFill="1" applyBorder="1"/>
    <xf numFmtId="0" fontId="1" fillId="0" borderId="0" xfId="0" applyFont="1" applyBorder="1" applyAlignment="1">
      <alignment horizontal="right" wrapText="1"/>
    </xf>
    <xf numFmtId="164" fontId="1" fillId="0" borderId="0" xfId="0" applyNumberFormat="1" applyFont="1" applyBorder="1"/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 applyFill="1" applyBorder="1"/>
    <xf numFmtId="0" fontId="0" fillId="0" borderId="0" xfId="0" applyFill="1"/>
    <xf numFmtId="0" fontId="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/>
    <xf numFmtId="164" fontId="1" fillId="0" borderId="1" xfId="0" applyNumberFormat="1" applyFont="1" applyBorder="1"/>
    <xf numFmtId="164" fontId="0" fillId="2" borderId="1" xfId="0" applyNumberFormat="1" applyFill="1" applyBorder="1"/>
    <xf numFmtId="0" fontId="0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164" fontId="1" fillId="0" borderId="0" xfId="0" applyNumberFormat="1" applyFont="1"/>
    <xf numFmtId="164" fontId="1" fillId="4" borderId="1" xfId="0" applyNumberFormat="1" applyFont="1" applyFill="1" applyBorder="1"/>
    <xf numFmtId="164" fontId="7" fillId="4" borderId="1" xfId="0" applyNumberFormat="1" applyFont="1" applyFill="1" applyBorder="1"/>
    <xf numFmtId="164" fontId="1" fillId="0" borderId="0" xfId="0" applyNumberFormat="1" applyFont="1" applyFill="1" applyBorder="1"/>
    <xf numFmtId="0" fontId="0" fillId="0" borderId="1" xfId="0" applyFont="1" applyFill="1" applyBorder="1" applyAlignment="1">
      <alignment horizontal="center" wrapText="1"/>
    </xf>
    <xf numFmtId="164" fontId="0" fillId="5" borderId="1" xfId="0" applyNumberFormat="1" applyFill="1" applyBorder="1" applyProtection="1">
      <protection locked="0"/>
    </xf>
    <xf numFmtId="164" fontId="1" fillId="5" borderId="1" xfId="0" applyNumberFormat="1" applyFont="1" applyFill="1" applyBorder="1" applyProtection="1">
      <protection locked="0"/>
    </xf>
    <xf numFmtId="164" fontId="4" fillId="5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1" fillId="0" borderId="5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topLeftCell="A2" zoomScaleNormal="100" workbookViewId="0">
      <selection activeCell="I8" sqref="I8"/>
    </sheetView>
  </sheetViews>
  <sheetFormatPr baseColWidth="10" defaultRowHeight="15" x14ac:dyDescent="0.25"/>
  <cols>
    <col min="1" max="1" width="7" bestFit="1" customWidth="1"/>
    <col min="2" max="2" width="61" style="41" customWidth="1"/>
    <col min="3" max="3" width="15.140625" style="1" customWidth="1"/>
    <col min="4" max="4" width="17.7109375" style="18" customWidth="1"/>
    <col min="5" max="5" width="20.28515625" customWidth="1"/>
    <col min="6" max="6" width="16.7109375" style="10" customWidth="1"/>
  </cols>
  <sheetData>
    <row r="1" spans="1:6" ht="41.25" customHeight="1" x14ac:dyDescent="0.3">
      <c r="A1" s="71" t="s">
        <v>20</v>
      </c>
      <c r="B1" s="71"/>
      <c r="C1" s="71"/>
      <c r="D1" s="71"/>
      <c r="E1" s="71"/>
      <c r="F1" s="71"/>
    </row>
    <row r="2" spans="1:6" ht="15" customHeight="1" x14ac:dyDescent="0.3">
      <c r="A2" s="33"/>
      <c r="B2" s="33"/>
      <c r="C2" s="33"/>
      <c r="D2" s="33"/>
      <c r="E2" s="33"/>
      <c r="F2" s="56"/>
    </row>
    <row r="3" spans="1:6" ht="18.75" x14ac:dyDescent="0.3">
      <c r="A3" s="2" t="s">
        <v>11</v>
      </c>
    </row>
    <row r="4" spans="1:6" s="1" customFormat="1" ht="90" x14ac:dyDescent="0.25">
      <c r="A4" s="13" t="s">
        <v>15</v>
      </c>
      <c r="B4" s="13" t="s">
        <v>4</v>
      </c>
      <c r="C4" s="13" t="s">
        <v>1</v>
      </c>
      <c r="D4" s="13" t="s">
        <v>30</v>
      </c>
      <c r="E4" s="19" t="s">
        <v>29</v>
      </c>
      <c r="F4" s="19" t="s">
        <v>58</v>
      </c>
    </row>
    <row r="5" spans="1:6" ht="27.75" customHeight="1" x14ac:dyDescent="0.25">
      <c r="A5" s="70" t="s">
        <v>75</v>
      </c>
      <c r="B5" s="70"/>
      <c r="C5" s="70"/>
      <c r="D5" s="70"/>
      <c r="E5" s="70"/>
      <c r="F5" s="70"/>
    </row>
    <row r="6" spans="1:6" x14ac:dyDescent="0.25">
      <c r="A6" s="14"/>
      <c r="B6" s="7" t="s">
        <v>57</v>
      </c>
      <c r="C6" s="14"/>
      <c r="D6" s="14"/>
      <c r="E6" s="21"/>
      <c r="F6" s="21"/>
    </row>
    <row r="7" spans="1:6" ht="75" x14ac:dyDescent="0.25">
      <c r="A7" s="15" t="s">
        <v>103</v>
      </c>
      <c r="B7" s="8" t="s">
        <v>100</v>
      </c>
      <c r="C7" s="16" t="s">
        <v>3</v>
      </c>
      <c r="D7" s="22">
        <v>26</v>
      </c>
      <c r="E7" s="27"/>
      <c r="F7" s="57">
        <f>E7*D7</f>
        <v>0</v>
      </c>
    </row>
    <row r="8" spans="1:6" ht="45" x14ac:dyDescent="0.25">
      <c r="A8" s="15" t="s">
        <v>104</v>
      </c>
      <c r="B8" s="8" t="s">
        <v>76</v>
      </c>
      <c r="C8" s="15" t="s">
        <v>60</v>
      </c>
      <c r="D8" s="22">
        <v>198</v>
      </c>
      <c r="E8" s="27"/>
      <c r="F8" s="57">
        <f>E8*D8</f>
        <v>0</v>
      </c>
    </row>
    <row r="9" spans="1:6" x14ac:dyDescent="0.25">
      <c r="A9" s="14"/>
      <c r="B9" s="7" t="s">
        <v>56</v>
      </c>
      <c r="C9" s="14"/>
      <c r="D9" s="14"/>
      <c r="E9" s="6"/>
      <c r="F9" s="6"/>
    </row>
    <row r="10" spans="1:6" ht="90" x14ac:dyDescent="0.25">
      <c r="A10" s="16" t="s">
        <v>105</v>
      </c>
      <c r="B10" s="9" t="s">
        <v>80</v>
      </c>
      <c r="C10" s="16" t="s">
        <v>3</v>
      </c>
      <c r="D10" s="22">
        <v>26</v>
      </c>
      <c r="E10" s="27"/>
      <c r="F10" s="57">
        <f>E10*D10</f>
        <v>0</v>
      </c>
    </row>
    <row r="11" spans="1:6" ht="90" x14ac:dyDescent="0.25">
      <c r="A11" s="16" t="s">
        <v>106</v>
      </c>
      <c r="B11" s="9" t="s">
        <v>77</v>
      </c>
      <c r="C11" s="16" t="s">
        <v>17</v>
      </c>
      <c r="D11" s="22">
        <v>208</v>
      </c>
      <c r="E11" s="27"/>
      <c r="F11" s="57">
        <f>E11*D11</f>
        <v>0</v>
      </c>
    </row>
    <row r="12" spans="1:6" x14ac:dyDescent="0.25">
      <c r="A12" s="14"/>
      <c r="B12" s="7" t="s">
        <v>19</v>
      </c>
      <c r="C12" s="45"/>
      <c r="D12" s="45"/>
      <c r="E12" s="45"/>
      <c r="F12" s="14"/>
    </row>
    <row r="13" spans="1:6" ht="90" x14ac:dyDescent="0.25">
      <c r="A13" s="16" t="s">
        <v>107</v>
      </c>
      <c r="B13" s="43" t="s">
        <v>168</v>
      </c>
      <c r="C13" s="22" t="s">
        <v>169</v>
      </c>
      <c r="D13" s="22">
        <v>7</v>
      </c>
      <c r="E13" s="27"/>
      <c r="F13" s="57">
        <f>E13*D13</f>
        <v>0</v>
      </c>
    </row>
    <row r="14" spans="1:6" ht="90" x14ac:dyDescent="0.25">
      <c r="A14" s="16" t="s">
        <v>108</v>
      </c>
      <c r="B14" s="43" t="s">
        <v>170</v>
      </c>
      <c r="C14" s="22" t="s">
        <v>169</v>
      </c>
      <c r="D14" s="22">
        <v>3</v>
      </c>
      <c r="E14" s="27"/>
      <c r="F14" s="57">
        <f>E14*D14</f>
        <v>0</v>
      </c>
    </row>
    <row r="15" spans="1:6" ht="30" x14ac:dyDescent="0.25">
      <c r="A15" s="16" t="s">
        <v>109</v>
      </c>
      <c r="B15" s="43" t="s">
        <v>81</v>
      </c>
      <c r="C15" s="16" t="s">
        <v>18</v>
      </c>
      <c r="D15" s="22">
        <v>2</v>
      </c>
      <c r="E15" s="27"/>
      <c r="F15" s="57">
        <f>E15*D15</f>
        <v>0</v>
      </c>
    </row>
    <row r="16" spans="1:6" ht="30" x14ac:dyDescent="0.25">
      <c r="A16" s="16" t="s">
        <v>110</v>
      </c>
      <c r="B16" s="43" t="s">
        <v>82</v>
      </c>
      <c r="C16" s="16" t="s">
        <v>18</v>
      </c>
      <c r="D16" s="22">
        <v>2</v>
      </c>
      <c r="E16" s="27"/>
      <c r="F16" s="57">
        <f>E16*D16</f>
        <v>0</v>
      </c>
    </row>
    <row r="17" spans="1:6" ht="30" x14ac:dyDescent="0.25">
      <c r="A17" s="55"/>
      <c r="B17" s="7" t="s">
        <v>5</v>
      </c>
      <c r="C17" s="55"/>
      <c r="D17" s="45"/>
      <c r="E17" s="54"/>
      <c r="F17" s="58"/>
    </row>
    <row r="18" spans="1:6" ht="45" x14ac:dyDescent="0.25">
      <c r="A18" s="16" t="s">
        <v>111</v>
      </c>
      <c r="B18" s="11" t="s">
        <v>51</v>
      </c>
      <c r="C18" s="16" t="s">
        <v>85</v>
      </c>
      <c r="D18" s="22">
        <v>270</v>
      </c>
      <c r="E18" s="64"/>
      <c r="F18" s="57">
        <f>E18*D18</f>
        <v>0</v>
      </c>
    </row>
    <row r="19" spans="1:6" s="49" customFormat="1" ht="18.75" customHeight="1" x14ac:dyDescent="0.25">
      <c r="A19" s="47"/>
      <c r="B19" s="44" t="s">
        <v>61</v>
      </c>
      <c r="C19" s="47"/>
      <c r="D19" s="47"/>
      <c r="E19" s="48"/>
      <c r="F19" s="48"/>
    </row>
    <row r="20" spans="1:6" ht="45" x14ac:dyDescent="0.25">
      <c r="A20" s="22" t="s">
        <v>112</v>
      </c>
      <c r="B20" s="46" t="s">
        <v>72</v>
      </c>
      <c r="C20" s="32" t="s">
        <v>84</v>
      </c>
      <c r="D20" s="22">
        <v>1160</v>
      </c>
      <c r="E20" s="64"/>
      <c r="F20" s="57">
        <f>E20*D20</f>
        <v>0</v>
      </c>
    </row>
    <row r="21" spans="1:6" x14ac:dyDescent="0.25">
      <c r="F21" s="59"/>
    </row>
    <row r="22" spans="1:6" ht="15" customHeight="1" x14ac:dyDescent="0.25">
      <c r="A22" s="67" t="s">
        <v>34</v>
      </c>
      <c r="B22" s="68"/>
      <c r="C22" s="68"/>
      <c r="D22" s="68"/>
      <c r="E22" s="69"/>
      <c r="F22" s="53">
        <f>SUM(F6:F20)</f>
        <v>0</v>
      </c>
    </row>
    <row r="23" spans="1:6" x14ac:dyDescent="0.25">
      <c r="A23" s="67" t="s">
        <v>32</v>
      </c>
      <c r="B23" s="68"/>
      <c r="C23" s="68"/>
      <c r="D23" s="68"/>
      <c r="E23" s="69"/>
      <c r="F23" s="65"/>
    </row>
    <row r="24" spans="1:6" ht="15" customHeight="1" x14ac:dyDescent="0.25">
      <c r="A24" s="67" t="s">
        <v>35</v>
      </c>
      <c r="B24" s="68"/>
      <c r="C24" s="68"/>
      <c r="D24" s="68"/>
      <c r="E24" s="69"/>
      <c r="F24" s="53">
        <f>F22+F23</f>
        <v>0</v>
      </c>
    </row>
    <row r="25" spans="1:6" x14ac:dyDescent="0.25">
      <c r="A25" s="28"/>
      <c r="B25" s="28"/>
      <c r="C25" s="28"/>
      <c r="D25" s="29"/>
    </row>
  </sheetData>
  <mergeCells count="5">
    <mergeCell ref="A24:E24"/>
    <mergeCell ref="A5:F5"/>
    <mergeCell ref="A1:F1"/>
    <mergeCell ref="A22:E22"/>
    <mergeCell ref="A23:E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58" workbookViewId="0">
      <selection activeCell="E61" sqref="E61"/>
    </sheetView>
  </sheetViews>
  <sheetFormatPr baseColWidth="10" defaultRowHeight="15" x14ac:dyDescent="0.25"/>
  <cols>
    <col min="1" max="1" width="7" bestFit="1" customWidth="1"/>
    <col min="2" max="2" width="61" style="41" customWidth="1"/>
    <col min="3" max="3" width="20.140625" style="1" customWidth="1"/>
    <col min="4" max="4" width="17.7109375" style="18" customWidth="1"/>
    <col min="5" max="5" width="20.28515625" customWidth="1"/>
    <col min="6" max="6" width="21.7109375" style="10" customWidth="1"/>
  </cols>
  <sheetData>
    <row r="1" spans="1:9" ht="41.25" customHeight="1" x14ac:dyDescent="0.3">
      <c r="A1" s="71" t="s">
        <v>20</v>
      </c>
      <c r="B1" s="71"/>
      <c r="C1" s="71"/>
      <c r="D1" s="71"/>
      <c r="E1" s="71"/>
      <c r="F1" s="71"/>
    </row>
    <row r="2" spans="1:9" ht="15" customHeight="1" x14ac:dyDescent="0.3">
      <c r="A2" s="26"/>
      <c r="B2" s="26"/>
      <c r="C2" s="26"/>
      <c r="D2" s="26"/>
      <c r="E2" s="26"/>
      <c r="F2" s="56"/>
    </row>
    <row r="3" spans="1:9" ht="18.75" x14ac:dyDescent="0.3">
      <c r="A3" s="2" t="s">
        <v>2</v>
      </c>
      <c r="C3" s="12"/>
      <c r="D3" s="23"/>
      <c r="E3" s="18"/>
      <c r="F3" s="59"/>
    </row>
    <row r="4" spans="1:9" ht="75" x14ac:dyDescent="0.25">
      <c r="A4" s="13" t="s">
        <v>15</v>
      </c>
      <c r="B4" s="13" t="s">
        <v>4</v>
      </c>
      <c r="C4" s="13" t="s">
        <v>1</v>
      </c>
      <c r="D4" s="13" t="s">
        <v>36</v>
      </c>
      <c r="E4" s="19" t="s">
        <v>16</v>
      </c>
      <c r="F4" s="19" t="s">
        <v>37</v>
      </c>
      <c r="G4" s="51"/>
      <c r="H4" s="51"/>
      <c r="I4" s="51"/>
    </row>
    <row r="5" spans="1:9" ht="27.75" customHeight="1" x14ac:dyDescent="0.25">
      <c r="A5" s="75" t="s">
        <v>75</v>
      </c>
      <c r="B5" s="75"/>
      <c r="C5" s="75"/>
      <c r="D5" s="75"/>
      <c r="E5" s="75"/>
      <c r="F5" s="75"/>
      <c r="G5" s="52"/>
      <c r="H5" s="52"/>
      <c r="I5" s="52"/>
    </row>
    <row r="6" spans="1:9" ht="30" x14ac:dyDescent="0.25">
      <c r="A6" s="14"/>
      <c r="B6" s="7" t="s">
        <v>21</v>
      </c>
      <c r="C6" s="14"/>
      <c r="D6" s="14"/>
      <c r="E6" s="20"/>
      <c r="F6" s="20"/>
      <c r="G6" s="51"/>
      <c r="H6" s="51"/>
      <c r="I6" s="51"/>
    </row>
    <row r="7" spans="1:9" ht="30" x14ac:dyDescent="0.25">
      <c r="A7" s="63" t="s">
        <v>113</v>
      </c>
      <c r="B7" s="42" t="s">
        <v>22</v>
      </c>
      <c r="C7" s="22" t="s">
        <v>14</v>
      </c>
      <c r="D7" s="22">
        <v>1</v>
      </c>
      <c r="E7" s="64"/>
      <c r="F7" s="57">
        <f>E7*D7</f>
        <v>0</v>
      </c>
      <c r="G7" s="51"/>
      <c r="H7" s="51"/>
      <c r="I7" s="51"/>
    </row>
    <row r="8" spans="1:9" ht="30" x14ac:dyDescent="0.25">
      <c r="A8" s="63" t="s">
        <v>114</v>
      </c>
      <c r="B8" s="42" t="s">
        <v>23</v>
      </c>
      <c r="C8" s="22" t="s">
        <v>14</v>
      </c>
      <c r="D8" s="22">
        <v>1</v>
      </c>
      <c r="E8" s="64"/>
      <c r="F8" s="57">
        <f t="shared" ref="F8:F9" si="0">E8*D8</f>
        <v>0</v>
      </c>
      <c r="G8" s="51"/>
      <c r="H8" s="51"/>
      <c r="I8" s="51"/>
    </row>
    <row r="9" spans="1:9" ht="30" x14ac:dyDescent="0.25">
      <c r="A9" s="63" t="s">
        <v>117</v>
      </c>
      <c r="B9" s="42" t="s">
        <v>24</v>
      </c>
      <c r="C9" s="22" t="s">
        <v>18</v>
      </c>
      <c r="D9" s="22">
        <v>2</v>
      </c>
      <c r="E9" s="64"/>
      <c r="F9" s="57">
        <f t="shared" si="0"/>
        <v>0</v>
      </c>
      <c r="G9" s="51"/>
      <c r="H9" s="51"/>
      <c r="I9" s="51"/>
    </row>
    <row r="10" spans="1:9" s="10" customFormat="1" ht="30" x14ac:dyDescent="0.25">
      <c r="A10" s="7"/>
      <c r="B10" s="7" t="s">
        <v>28</v>
      </c>
      <c r="C10" s="14"/>
      <c r="D10" s="14"/>
      <c r="E10" s="20"/>
      <c r="F10" s="20"/>
    </row>
    <row r="11" spans="1:9" ht="30" x14ac:dyDescent="0.25">
      <c r="A11" s="22" t="s">
        <v>115</v>
      </c>
      <c r="B11" s="42" t="s">
        <v>25</v>
      </c>
      <c r="C11" s="22" t="s">
        <v>14</v>
      </c>
      <c r="D11" s="22">
        <v>1</v>
      </c>
      <c r="E11" s="64"/>
      <c r="F11" s="57">
        <f t="shared" ref="F11:F13" si="1">E11*D11</f>
        <v>0</v>
      </c>
    </row>
    <row r="12" spans="1:9" ht="30" x14ac:dyDescent="0.25">
      <c r="A12" s="22" t="s">
        <v>118</v>
      </c>
      <c r="B12" s="42" t="s">
        <v>26</v>
      </c>
      <c r="C12" s="22" t="s">
        <v>14</v>
      </c>
      <c r="D12" s="22">
        <v>1</v>
      </c>
      <c r="E12" s="64"/>
      <c r="F12" s="57">
        <f t="shared" si="1"/>
        <v>0</v>
      </c>
    </row>
    <row r="13" spans="1:9" ht="28.5" customHeight="1" x14ac:dyDescent="0.25">
      <c r="A13" s="22" t="s">
        <v>119</v>
      </c>
      <c r="B13" s="42" t="s">
        <v>27</v>
      </c>
      <c r="C13" s="22" t="s">
        <v>18</v>
      </c>
      <c r="D13" s="22">
        <v>2</v>
      </c>
      <c r="E13" s="64"/>
      <c r="F13" s="57">
        <f t="shared" si="1"/>
        <v>0</v>
      </c>
    </row>
    <row r="14" spans="1:9" x14ac:dyDescent="0.25">
      <c r="A14" s="14"/>
      <c r="B14" s="7" t="s">
        <v>10</v>
      </c>
      <c r="C14" s="14"/>
      <c r="D14" s="14"/>
      <c r="E14" s="20"/>
      <c r="F14" s="20"/>
      <c r="G14" s="51"/>
      <c r="H14" s="51"/>
      <c r="I14" s="51"/>
    </row>
    <row r="15" spans="1:9" ht="30" x14ac:dyDescent="0.25">
      <c r="A15" s="15" t="s">
        <v>120</v>
      </c>
      <c r="B15" s="8" t="s">
        <v>13</v>
      </c>
      <c r="C15" s="15" t="s">
        <v>0</v>
      </c>
      <c r="D15" s="17">
        <v>8</v>
      </c>
      <c r="E15" s="64"/>
      <c r="F15" s="53">
        <f>D15*E15</f>
        <v>0</v>
      </c>
      <c r="G15" s="51"/>
      <c r="H15" s="51"/>
      <c r="I15" s="51"/>
    </row>
    <row r="16" spans="1:9" ht="45" x14ac:dyDescent="0.25">
      <c r="A16" s="15" t="s">
        <v>121</v>
      </c>
      <c r="B16" s="8" t="s">
        <v>12</v>
      </c>
      <c r="C16" s="15" t="s">
        <v>83</v>
      </c>
      <c r="D16" s="17">
        <v>40</v>
      </c>
      <c r="E16" s="64"/>
      <c r="F16" s="53">
        <f>D16*E16</f>
        <v>0</v>
      </c>
    </row>
    <row r="17" spans="1:6" x14ac:dyDescent="0.25">
      <c r="A17" s="14"/>
      <c r="B17" s="7" t="s">
        <v>57</v>
      </c>
      <c r="C17" s="14"/>
      <c r="D17" s="14"/>
      <c r="E17" s="21"/>
      <c r="F17" s="21"/>
    </row>
    <row r="18" spans="1:6" ht="75" x14ac:dyDescent="0.25">
      <c r="A18" s="15" t="s">
        <v>122</v>
      </c>
      <c r="B18" s="8" t="s">
        <v>100</v>
      </c>
      <c r="C18" s="16" t="s">
        <v>3</v>
      </c>
      <c r="D18" s="17">
        <v>4</v>
      </c>
      <c r="E18" s="64"/>
      <c r="F18" s="60">
        <f>D18*E18</f>
        <v>0</v>
      </c>
    </row>
    <row r="19" spans="1:6" ht="45" x14ac:dyDescent="0.25">
      <c r="A19" s="15" t="s">
        <v>123</v>
      </c>
      <c r="B19" s="8" t="s">
        <v>79</v>
      </c>
      <c r="C19" s="15" t="s">
        <v>60</v>
      </c>
      <c r="D19" s="17">
        <v>4</v>
      </c>
      <c r="E19" s="64"/>
      <c r="F19" s="60">
        <f>D19*E19</f>
        <v>0</v>
      </c>
    </row>
    <row r="20" spans="1:6" x14ac:dyDescent="0.25">
      <c r="A20" s="14"/>
      <c r="B20" s="7" t="s">
        <v>56</v>
      </c>
      <c r="C20" s="14"/>
      <c r="D20" s="14"/>
      <c r="E20" s="6"/>
      <c r="F20" s="6"/>
    </row>
    <row r="21" spans="1:6" ht="75" x14ac:dyDescent="0.25">
      <c r="A21" s="16" t="s">
        <v>124</v>
      </c>
      <c r="B21" s="9" t="s">
        <v>78</v>
      </c>
      <c r="C21" s="16" t="s">
        <v>3</v>
      </c>
      <c r="D21" s="17">
        <v>4</v>
      </c>
      <c r="E21" s="64"/>
      <c r="F21" s="60">
        <f>D21*E21</f>
        <v>0</v>
      </c>
    </row>
    <row r="22" spans="1:6" ht="78.75" customHeight="1" x14ac:dyDescent="0.25">
      <c r="A22" s="16" t="s">
        <v>125</v>
      </c>
      <c r="B22" s="9" t="s">
        <v>77</v>
      </c>
      <c r="C22" s="16" t="s">
        <v>17</v>
      </c>
      <c r="D22" s="17">
        <v>16</v>
      </c>
      <c r="E22" s="64"/>
      <c r="F22" s="60">
        <f>D22*E22</f>
        <v>0</v>
      </c>
    </row>
    <row r="23" spans="1:6" x14ac:dyDescent="0.25">
      <c r="A23" s="14"/>
      <c r="B23" s="7" t="s">
        <v>19</v>
      </c>
      <c r="C23" s="14"/>
      <c r="D23" s="20"/>
      <c r="E23" s="20"/>
      <c r="F23" s="20"/>
    </row>
    <row r="24" spans="1:6" ht="75" x14ac:dyDescent="0.25">
      <c r="A24" s="25" t="s">
        <v>126</v>
      </c>
      <c r="B24" s="43" t="s">
        <v>168</v>
      </c>
      <c r="C24" s="22" t="s">
        <v>171</v>
      </c>
      <c r="D24" s="17">
        <v>1</v>
      </c>
      <c r="E24" s="64"/>
      <c r="F24" s="53">
        <f t="shared" ref="F24" si="2">D24*E24</f>
        <v>0</v>
      </c>
    </row>
    <row r="25" spans="1:6" ht="60" x14ac:dyDescent="0.25">
      <c r="A25" s="25" t="s">
        <v>128</v>
      </c>
      <c r="B25" s="43" t="s">
        <v>172</v>
      </c>
      <c r="C25" s="22" t="s">
        <v>171</v>
      </c>
      <c r="D25" s="17">
        <v>1</v>
      </c>
      <c r="E25" s="64"/>
      <c r="F25" s="53">
        <f t="shared" ref="F25" si="3">D25*E25</f>
        <v>0</v>
      </c>
    </row>
    <row r="26" spans="1:6" ht="30" x14ac:dyDescent="0.25">
      <c r="A26" s="14"/>
      <c r="B26" s="7" t="s">
        <v>5</v>
      </c>
      <c r="C26" s="14"/>
      <c r="D26" s="14"/>
      <c r="E26" s="21"/>
      <c r="F26" s="21"/>
    </row>
    <row r="27" spans="1:6" ht="45" x14ac:dyDescent="0.25">
      <c r="A27" s="24" t="s">
        <v>129</v>
      </c>
      <c r="B27" s="11" t="s">
        <v>49</v>
      </c>
      <c r="C27" s="3" t="s">
        <v>8</v>
      </c>
      <c r="D27" s="17">
        <v>10</v>
      </c>
      <c r="E27" s="66"/>
      <c r="F27" s="60">
        <f t="shared" ref="F27:F32" si="4">D27*E27</f>
        <v>0</v>
      </c>
    </row>
    <row r="28" spans="1:6" ht="45" x14ac:dyDescent="0.25">
      <c r="A28" s="24" t="s">
        <v>132</v>
      </c>
      <c r="B28" s="11" t="s">
        <v>50</v>
      </c>
      <c r="C28" s="3" t="s">
        <v>8</v>
      </c>
      <c r="D28" s="17">
        <v>10</v>
      </c>
      <c r="E28" s="66"/>
      <c r="F28" s="60">
        <f t="shared" si="4"/>
        <v>0</v>
      </c>
    </row>
    <row r="29" spans="1:6" ht="45" x14ac:dyDescent="0.25">
      <c r="A29" s="24" t="s">
        <v>133</v>
      </c>
      <c r="B29" s="11" t="s">
        <v>51</v>
      </c>
      <c r="C29" s="3" t="s">
        <v>8</v>
      </c>
      <c r="D29" s="17">
        <v>10</v>
      </c>
      <c r="E29" s="66"/>
      <c r="F29" s="60">
        <f t="shared" si="4"/>
        <v>0</v>
      </c>
    </row>
    <row r="30" spans="1:6" ht="45" x14ac:dyDescent="0.25">
      <c r="A30" s="24" t="s">
        <v>134</v>
      </c>
      <c r="B30" s="11" t="s">
        <v>52</v>
      </c>
      <c r="C30" s="3" t="s">
        <v>9</v>
      </c>
      <c r="D30" s="17">
        <v>6</v>
      </c>
      <c r="E30" s="66"/>
      <c r="F30" s="60">
        <f t="shared" si="4"/>
        <v>0</v>
      </c>
    </row>
    <row r="31" spans="1:6" ht="45" x14ac:dyDescent="0.25">
      <c r="A31" s="24" t="s">
        <v>135</v>
      </c>
      <c r="B31" s="11" t="s">
        <v>53</v>
      </c>
      <c r="C31" s="3" t="s">
        <v>9</v>
      </c>
      <c r="D31" s="17">
        <v>4</v>
      </c>
      <c r="E31" s="66"/>
      <c r="F31" s="60">
        <f t="shared" si="4"/>
        <v>0</v>
      </c>
    </row>
    <row r="32" spans="1:6" ht="45" x14ac:dyDescent="0.25">
      <c r="A32" s="24" t="s">
        <v>116</v>
      </c>
      <c r="B32" s="11" t="s">
        <v>54</v>
      </c>
      <c r="C32" s="3" t="s">
        <v>9</v>
      </c>
      <c r="D32" s="17">
        <v>2</v>
      </c>
      <c r="E32" s="66"/>
      <c r="F32" s="60">
        <f t="shared" si="4"/>
        <v>0</v>
      </c>
    </row>
    <row r="33" spans="1:6" s="49" customFormat="1" ht="18.75" customHeight="1" x14ac:dyDescent="0.25">
      <c r="A33" s="47"/>
      <c r="B33" s="44" t="s">
        <v>61</v>
      </c>
      <c r="C33" s="47"/>
      <c r="D33" s="47"/>
      <c r="E33" s="48"/>
      <c r="F33" s="48"/>
    </row>
    <row r="34" spans="1:6" s="49" customFormat="1" ht="60" x14ac:dyDescent="0.25">
      <c r="A34" s="5" t="s">
        <v>131</v>
      </c>
      <c r="B34" s="11" t="s">
        <v>94</v>
      </c>
      <c r="C34" s="32" t="s">
        <v>101</v>
      </c>
      <c r="D34" s="50">
        <v>5</v>
      </c>
      <c r="E34" s="66"/>
      <c r="F34" s="61">
        <f t="shared" ref="F34:F37" si="5">D34*E34</f>
        <v>0</v>
      </c>
    </row>
    <row r="35" spans="1:6" s="49" customFormat="1" ht="60" x14ac:dyDescent="0.25">
      <c r="A35" s="5" t="s">
        <v>136</v>
      </c>
      <c r="B35" s="11" t="s">
        <v>95</v>
      </c>
      <c r="C35" s="32" t="s">
        <v>101</v>
      </c>
      <c r="D35" s="50">
        <v>5</v>
      </c>
      <c r="E35" s="66"/>
      <c r="F35" s="61">
        <f t="shared" si="5"/>
        <v>0</v>
      </c>
    </row>
    <row r="36" spans="1:6" s="49" customFormat="1" ht="60" x14ac:dyDescent="0.25">
      <c r="A36" s="5" t="s">
        <v>137</v>
      </c>
      <c r="B36" s="11" t="s">
        <v>97</v>
      </c>
      <c r="C36" s="32" t="s">
        <v>101</v>
      </c>
      <c r="D36" s="50">
        <v>5</v>
      </c>
      <c r="E36" s="66"/>
      <c r="F36" s="61">
        <f t="shared" si="5"/>
        <v>0</v>
      </c>
    </row>
    <row r="37" spans="1:6" s="49" customFormat="1" ht="60" x14ac:dyDescent="0.25">
      <c r="A37" s="5" t="s">
        <v>138</v>
      </c>
      <c r="B37" s="11" t="s">
        <v>96</v>
      </c>
      <c r="C37" s="32" t="s">
        <v>102</v>
      </c>
      <c r="D37" s="50">
        <v>4</v>
      </c>
      <c r="E37" s="66"/>
      <c r="F37" s="61">
        <f t="shared" si="5"/>
        <v>0</v>
      </c>
    </row>
    <row r="38" spans="1:6" s="49" customFormat="1" ht="60" x14ac:dyDescent="0.25">
      <c r="A38" s="5" t="s">
        <v>139</v>
      </c>
      <c r="B38" s="11" t="s">
        <v>98</v>
      </c>
      <c r="C38" s="32" t="s">
        <v>102</v>
      </c>
      <c r="D38" s="50">
        <v>1</v>
      </c>
      <c r="E38" s="66"/>
      <c r="F38" s="61">
        <f>D38*E38</f>
        <v>0</v>
      </c>
    </row>
    <row r="39" spans="1:6" s="49" customFormat="1" ht="60" x14ac:dyDescent="0.25">
      <c r="A39" s="5" t="s">
        <v>140</v>
      </c>
      <c r="B39" s="11" t="s">
        <v>99</v>
      </c>
      <c r="C39" s="32" t="s">
        <v>102</v>
      </c>
      <c r="D39" s="50">
        <v>1</v>
      </c>
      <c r="E39" s="66"/>
      <c r="F39" s="61">
        <f>D39*E39</f>
        <v>0</v>
      </c>
    </row>
    <row r="40" spans="1:6" s="49" customFormat="1" ht="36" customHeight="1" x14ac:dyDescent="0.25">
      <c r="A40" s="5" t="s">
        <v>141</v>
      </c>
      <c r="B40" s="11" t="s">
        <v>88</v>
      </c>
      <c r="C40" s="3" t="s">
        <v>89</v>
      </c>
      <c r="D40" s="50">
        <v>100</v>
      </c>
      <c r="E40" s="66"/>
      <c r="F40" s="61">
        <f>D40*E40</f>
        <v>0</v>
      </c>
    </row>
    <row r="41" spans="1:6" s="49" customFormat="1" ht="45.75" customHeight="1" x14ac:dyDescent="0.25">
      <c r="A41" s="5" t="s">
        <v>142</v>
      </c>
      <c r="B41" s="11" t="s">
        <v>88</v>
      </c>
      <c r="C41" s="32" t="s">
        <v>43</v>
      </c>
      <c r="D41" s="50">
        <v>20</v>
      </c>
      <c r="E41" s="66"/>
      <c r="F41" s="61">
        <f>D41*E41</f>
        <v>0</v>
      </c>
    </row>
    <row r="42" spans="1:6" x14ac:dyDescent="0.25">
      <c r="A42" s="14"/>
      <c r="B42" s="7" t="s">
        <v>59</v>
      </c>
      <c r="C42" s="14"/>
      <c r="D42" s="14"/>
      <c r="E42" s="21"/>
      <c r="F42" s="21"/>
    </row>
    <row r="43" spans="1:6" ht="30" x14ac:dyDescent="0.25">
      <c r="A43" s="4" t="s">
        <v>143</v>
      </c>
      <c r="B43" s="11" t="s">
        <v>74</v>
      </c>
      <c r="C43" s="32" t="s">
        <v>84</v>
      </c>
      <c r="D43" s="17">
        <v>20</v>
      </c>
      <c r="E43" s="64"/>
      <c r="F43" s="60">
        <f t="shared" ref="F43:F48" si="6">D43*E43</f>
        <v>0</v>
      </c>
    </row>
    <row r="44" spans="1:6" ht="30" x14ac:dyDescent="0.25">
      <c r="A44" s="4" t="s">
        <v>144</v>
      </c>
      <c r="B44" s="11" t="s">
        <v>74</v>
      </c>
      <c r="C44" s="32" t="s">
        <v>93</v>
      </c>
      <c r="D44" s="17">
        <v>30</v>
      </c>
      <c r="E44" s="64"/>
      <c r="F44" s="60">
        <f t="shared" ref="F44" si="7">D44*E44</f>
        <v>0</v>
      </c>
    </row>
    <row r="45" spans="1:6" ht="45" x14ac:dyDescent="0.25">
      <c r="A45" s="4" t="s">
        <v>145</v>
      </c>
      <c r="B45" s="11" t="s">
        <v>74</v>
      </c>
      <c r="C45" s="32" t="s">
        <v>43</v>
      </c>
      <c r="D45" s="17">
        <v>20</v>
      </c>
      <c r="E45" s="64"/>
      <c r="F45" s="60">
        <f t="shared" si="6"/>
        <v>0</v>
      </c>
    </row>
    <row r="46" spans="1:6" ht="32.25" customHeight="1" x14ac:dyDescent="0.25">
      <c r="A46" s="4" t="s">
        <v>146</v>
      </c>
      <c r="B46" s="11" t="s">
        <v>73</v>
      </c>
      <c r="C46" s="32" t="s">
        <v>84</v>
      </c>
      <c r="D46" s="17">
        <v>10</v>
      </c>
      <c r="E46" s="64"/>
      <c r="F46" s="60">
        <f t="shared" si="6"/>
        <v>0</v>
      </c>
    </row>
    <row r="47" spans="1:6" ht="32.25" customHeight="1" x14ac:dyDescent="0.25">
      <c r="A47" s="4" t="s">
        <v>147</v>
      </c>
      <c r="B47" s="11" t="s">
        <v>73</v>
      </c>
      <c r="C47" s="32" t="s">
        <v>93</v>
      </c>
      <c r="D47" s="17">
        <v>5</v>
      </c>
      <c r="E47" s="64"/>
      <c r="F47" s="60">
        <f t="shared" ref="F47" si="8">D47*E47</f>
        <v>0</v>
      </c>
    </row>
    <row r="48" spans="1:6" ht="45" x14ac:dyDescent="0.25">
      <c r="A48" s="4" t="s">
        <v>148</v>
      </c>
      <c r="B48" s="11" t="s">
        <v>73</v>
      </c>
      <c r="C48" s="32" t="s">
        <v>43</v>
      </c>
      <c r="D48" s="17">
        <v>20</v>
      </c>
      <c r="E48" s="64"/>
      <c r="F48" s="60">
        <f t="shared" si="6"/>
        <v>0</v>
      </c>
    </row>
    <row r="49" spans="1:6" x14ac:dyDescent="0.25">
      <c r="A49" s="14"/>
      <c r="B49" s="7" t="s">
        <v>55</v>
      </c>
      <c r="C49" s="14"/>
      <c r="D49" s="14"/>
      <c r="E49" s="21"/>
      <c r="F49" s="21"/>
    </row>
    <row r="50" spans="1:6" ht="30" x14ac:dyDescent="0.25">
      <c r="A50" s="4" t="s">
        <v>149</v>
      </c>
      <c r="B50" s="11" t="s">
        <v>39</v>
      </c>
      <c r="C50" s="4" t="s">
        <v>9</v>
      </c>
      <c r="D50" s="17">
        <v>5</v>
      </c>
      <c r="E50" s="64"/>
      <c r="F50" s="60">
        <f>D50*E50</f>
        <v>0</v>
      </c>
    </row>
    <row r="51" spans="1:6" ht="30" x14ac:dyDescent="0.25">
      <c r="A51" s="4" t="s">
        <v>150</v>
      </c>
      <c r="B51" s="11" t="s">
        <v>40</v>
      </c>
      <c r="C51" s="4" t="s">
        <v>9</v>
      </c>
      <c r="D51" s="17">
        <v>5</v>
      </c>
      <c r="E51" s="64"/>
      <c r="F51" s="60">
        <f>D51*E51</f>
        <v>0</v>
      </c>
    </row>
    <row r="52" spans="1:6" ht="30" x14ac:dyDescent="0.25">
      <c r="A52" s="4" t="s">
        <v>151</v>
      </c>
      <c r="B52" s="11" t="s">
        <v>41</v>
      </c>
      <c r="C52" s="4" t="s">
        <v>9</v>
      </c>
      <c r="D52" s="17">
        <v>5</v>
      </c>
      <c r="E52" s="64"/>
      <c r="F52" s="60">
        <f>D52*E52</f>
        <v>0</v>
      </c>
    </row>
    <row r="53" spans="1:6" ht="30" x14ac:dyDescent="0.25">
      <c r="A53" s="4" t="s">
        <v>152</v>
      </c>
      <c r="B53" s="11" t="s">
        <v>42</v>
      </c>
      <c r="C53" s="4" t="s">
        <v>9</v>
      </c>
      <c r="D53" s="17">
        <v>1</v>
      </c>
      <c r="E53" s="64"/>
      <c r="F53" s="60">
        <f>D53*E53</f>
        <v>0</v>
      </c>
    </row>
    <row r="54" spans="1:6" x14ac:dyDescent="0.25">
      <c r="A54" s="14"/>
      <c r="B54" s="7" t="s">
        <v>6</v>
      </c>
      <c r="C54" s="14"/>
      <c r="D54" s="14"/>
      <c r="E54" s="21"/>
      <c r="F54" s="21"/>
    </row>
    <row r="55" spans="1:6" ht="45" x14ac:dyDescent="0.25">
      <c r="A55" s="4" t="s">
        <v>153</v>
      </c>
      <c r="B55" s="11" t="s">
        <v>62</v>
      </c>
      <c r="C55" s="5" t="s">
        <v>7</v>
      </c>
      <c r="D55" s="17">
        <v>10</v>
      </c>
      <c r="E55" s="64"/>
      <c r="F55" s="60">
        <f t="shared" ref="F55:F64" si="9">D55*E55</f>
        <v>0</v>
      </c>
    </row>
    <row r="56" spans="1:6" ht="45" x14ac:dyDescent="0.25">
      <c r="A56" s="4" t="s">
        <v>154</v>
      </c>
      <c r="B56" s="11" t="s">
        <v>63</v>
      </c>
      <c r="C56" s="5" t="s">
        <v>7</v>
      </c>
      <c r="D56" s="17">
        <v>10</v>
      </c>
      <c r="E56" s="64"/>
      <c r="F56" s="60">
        <f t="shared" si="9"/>
        <v>0</v>
      </c>
    </row>
    <row r="57" spans="1:6" ht="45" x14ac:dyDescent="0.25">
      <c r="A57" s="4" t="s">
        <v>155</v>
      </c>
      <c r="B57" s="11" t="s">
        <v>64</v>
      </c>
      <c r="C57" s="5" t="s">
        <v>7</v>
      </c>
      <c r="D57" s="17">
        <v>10</v>
      </c>
      <c r="E57" s="64"/>
      <c r="F57" s="60">
        <f t="shared" si="9"/>
        <v>0</v>
      </c>
    </row>
    <row r="58" spans="1:6" ht="45" x14ac:dyDescent="0.25">
      <c r="A58" s="4" t="s">
        <v>130</v>
      </c>
      <c r="B58" s="11" t="s">
        <v>65</v>
      </c>
      <c r="C58" s="5" t="s">
        <v>7</v>
      </c>
      <c r="D58" s="17">
        <v>10</v>
      </c>
      <c r="E58" s="64"/>
      <c r="F58" s="60">
        <f t="shared" si="9"/>
        <v>0</v>
      </c>
    </row>
    <row r="59" spans="1:6" ht="45" x14ac:dyDescent="0.25">
      <c r="A59" s="4" t="s">
        <v>156</v>
      </c>
      <c r="B59" s="11" t="s">
        <v>66</v>
      </c>
      <c r="C59" s="5" t="s">
        <v>7</v>
      </c>
      <c r="D59" s="17">
        <v>10</v>
      </c>
      <c r="E59" s="64"/>
      <c r="F59" s="60">
        <f t="shared" si="9"/>
        <v>0</v>
      </c>
    </row>
    <row r="60" spans="1:6" ht="45" x14ac:dyDescent="0.25">
      <c r="A60" s="4" t="s">
        <v>157</v>
      </c>
      <c r="B60" s="11" t="s">
        <v>67</v>
      </c>
      <c r="C60" s="5" t="s">
        <v>7</v>
      </c>
      <c r="D60" s="17">
        <v>5</v>
      </c>
      <c r="E60" s="64"/>
      <c r="F60" s="60">
        <f t="shared" si="9"/>
        <v>0</v>
      </c>
    </row>
    <row r="61" spans="1:6" ht="45" x14ac:dyDescent="0.25">
      <c r="A61" s="4" t="s">
        <v>158</v>
      </c>
      <c r="B61" s="11" t="s">
        <v>68</v>
      </c>
      <c r="C61" s="5" t="s">
        <v>7</v>
      </c>
      <c r="D61" s="17">
        <v>5</v>
      </c>
      <c r="E61" s="64"/>
      <c r="F61" s="60">
        <f t="shared" si="9"/>
        <v>0</v>
      </c>
    </row>
    <row r="62" spans="1:6" ht="45" x14ac:dyDescent="0.25">
      <c r="A62" s="4" t="s">
        <v>159</v>
      </c>
      <c r="B62" s="11" t="s">
        <v>69</v>
      </c>
      <c r="C62" s="5" t="s">
        <v>7</v>
      </c>
      <c r="D62" s="17">
        <v>5</v>
      </c>
      <c r="E62" s="64"/>
      <c r="F62" s="60">
        <f t="shared" si="9"/>
        <v>0</v>
      </c>
    </row>
    <row r="63" spans="1:6" ht="45" x14ac:dyDescent="0.25">
      <c r="A63" s="4" t="s">
        <v>160</v>
      </c>
      <c r="B63" s="11" t="s">
        <v>70</v>
      </c>
      <c r="C63" s="5" t="s">
        <v>7</v>
      </c>
      <c r="D63" s="17">
        <v>5</v>
      </c>
      <c r="E63" s="64"/>
      <c r="F63" s="60">
        <f t="shared" si="9"/>
        <v>0</v>
      </c>
    </row>
    <row r="64" spans="1:6" ht="45" x14ac:dyDescent="0.25">
      <c r="A64" s="4" t="s">
        <v>161</v>
      </c>
      <c r="B64" s="11" t="s">
        <v>71</v>
      </c>
      <c r="C64" s="5" t="s">
        <v>7</v>
      </c>
      <c r="D64" s="17">
        <v>5</v>
      </c>
      <c r="E64" s="64"/>
      <c r="F64" s="60">
        <f t="shared" si="9"/>
        <v>0</v>
      </c>
    </row>
    <row r="65" spans="1:6" x14ac:dyDescent="0.25">
      <c r="A65" s="14"/>
      <c r="B65" s="7" t="s">
        <v>38</v>
      </c>
      <c r="C65" s="14"/>
      <c r="D65" s="14"/>
      <c r="E65" s="21"/>
      <c r="F65" s="21"/>
    </row>
    <row r="66" spans="1:6" s="49" customFormat="1" x14ac:dyDescent="0.25">
      <c r="A66" s="38" t="s">
        <v>163</v>
      </c>
      <c r="B66" s="46" t="s">
        <v>90</v>
      </c>
      <c r="C66" s="5" t="s">
        <v>7</v>
      </c>
      <c r="D66" s="50">
        <v>1</v>
      </c>
      <c r="E66" s="66"/>
      <c r="F66" s="61">
        <f t="shared" ref="F66:F73" si="10">D66*E66</f>
        <v>0</v>
      </c>
    </row>
    <row r="67" spans="1:6" s="49" customFormat="1" x14ac:dyDescent="0.25">
      <c r="A67" s="38" t="s">
        <v>162</v>
      </c>
      <c r="B67" s="46" t="s">
        <v>91</v>
      </c>
      <c r="C67" s="5" t="s">
        <v>7</v>
      </c>
      <c r="D67" s="50">
        <v>1</v>
      </c>
      <c r="E67" s="66"/>
      <c r="F67" s="61">
        <f t="shared" si="10"/>
        <v>0</v>
      </c>
    </row>
    <row r="68" spans="1:6" s="49" customFormat="1" x14ac:dyDescent="0.25">
      <c r="A68" s="38" t="s">
        <v>164</v>
      </c>
      <c r="B68" s="46" t="s">
        <v>92</v>
      </c>
      <c r="C68" s="5" t="s">
        <v>7</v>
      </c>
      <c r="D68" s="50">
        <v>1</v>
      </c>
      <c r="E68" s="66"/>
      <c r="F68" s="61">
        <f t="shared" si="10"/>
        <v>0</v>
      </c>
    </row>
    <row r="69" spans="1:6" x14ac:dyDescent="0.25">
      <c r="A69" s="14"/>
      <c r="B69" s="7" t="s">
        <v>44</v>
      </c>
      <c r="C69" s="14"/>
      <c r="D69" s="14"/>
      <c r="E69" s="21"/>
      <c r="F69" s="21"/>
    </row>
    <row r="70" spans="1:6" ht="30" x14ac:dyDescent="0.25">
      <c r="A70" s="30" t="s">
        <v>165</v>
      </c>
      <c r="B70" s="31" t="s">
        <v>46</v>
      </c>
      <c r="C70" s="38" t="s">
        <v>47</v>
      </c>
      <c r="D70" s="17">
        <v>40</v>
      </c>
      <c r="E70" s="64"/>
      <c r="F70" s="60">
        <f t="shared" si="10"/>
        <v>0</v>
      </c>
    </row>
    <row r="71" spans="1:6" ht="30" x14ac:dyDescent="0.25">
      <c r="A71" s="30" t="s">
        <v>127</v>
      </c>
      <c r="B71" s="31" t="s">
        <v>86</v>
      </c>
      <c r="C71" s="38" t="s">
        <v>47</v>
      </c>
      <c r="D71" s="17">
        <v>20</v>
      </c>
      <c r="E71" s="64"/>
      <c r="F71" s="60">
        <f t="shared" si="10"/>
        <v>0</v>
      </c>
    </row>
    <row r="72" spans="1:6" ht="30" x14ac:dyDescent="0.25">
      <c r="A72" s="30" t="s">
        <v>166</v>
      </c>
      <c r="B72" s="31" t="s">
        <v>87</v>
      </c>
      <c r="C72" s="38" t="s">
        <v>47</v>
      </c>
      <c r="D72" s="17">
        <v>4</v>
      </c>
      <c r="E72" s="64"/>
      <c r="F72" s="60">
        <f t="shared" si="10"/>
        <v>0</v>
      </c>
    </row>
    <row r="73" spans="1:6" ht="30" x14ac:dyDescent="0.25">
      <c r="A73" s="30" t="s">
        <v>167</v>
      </c>
      <c r="B73" s="31" t="s">
        <v>45</v>
      </c>
      <c r="C73" s="38" t="s">
        <v>48</v>
      </c>
      <c r="D73" s="17">
        <v>2</v>
      </c>
      <c r="E73" s="64"/>
      <c r="F73" s="60">
        <f t="shared" si="10"/>
        <v>0</v>
      </c>
    </row>
    <row r="74" spans="1:6" s="40" customFormat="1" x14ac:dyDescent="0.25">
      <c r="A74" s="34"/>
      <c r="B74" s="35"/>
      <c r="C74" s="36"/>
      <c r="D74" s="37"/>
      <c r="E74" s="39"/>
      <c r="F74" s="62"/>
    </row>
    <row r="75" spans="1:6" x14ac:dyDescent="0.25">
      <c r="A75" s="72" t="s">
        <v>31</v>
      </c>
      <c r="B75" s="73"/>
      <c r="C75" s="73"/>
      <c r="D75" s="73"/>
      <c r="E75" s="74"/>
      <c r="F75" s="53">
        <f>SUM(F6:F73)</f>
        <v>0</v>
      </c>
    </row>
    <row r="76" spans="1:6" x14ac:dyDescent="0.25">
      <c r="A76" s="72" t="s">
        <v>32</v>
      </c>
      <c r="B76" s="73"/>
      <c r="C76" s="73"/>
      <c r="D76" s="73"/>
      <c r="E76" s="74"/>
      <c r="F76" s="65"/>
    </row>
    <row r="77" spans="1:6" x14ac:dyDescent="0.25">
      <c r="A77" s="72" t="s">
        <v>33</v>
      </c>
      <c r="B77" s="73"/>
      <c r="C77" s="73"/>
      <c r="D77" s="73"/>
      <c r="E77" s="74"/>
      <c r="F77" s="53">
        <f>F75+F76</f>
        <v>0</v>
      </c>
    </row>
  </sheetData>
  <sheetProtection password="C863" sheet="1" objects="1" scenarios="1"/>
  <mergeCells count="5">
    <mergeCell ref="A77:E77"/>
    <mergeCell ref="A76:E76"/>
    <mergeCell ref="A5:F5"/>
    <mergeCell ref="A1:F1"/>
    <mergeCell ref="A75:E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Lot 1 - DPGF</vt:lpstr>
      <vt:lpstr>Lot 1 - BPU-DE</vt:lpstr>
    </vt:vector>
  </TitlesOfParts>
  <Company>DPSI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ESTIVAL Segolene</dc:creator>
  <cp:lastModifiedBy>ESTIVAL Segolene</cp:lastModifiedBy>
  <dcterms:created xsi:type="dcterms:W3CDTF">2019-07-05T14:41:08Z</dcterms:created>
  <dcterms:modified xsi:type="dcterms:W3CDTF">2019-10-17T12:05:50Z</dcterms:modified>
</cp:coreProperties>
</file>