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ogrp.sharepoint.com/sites/SOLVHA590/Documents partages/General/Marchés en cours/06 - Ville de Marseille/Activité/Periscolaire/Nouveau DCE projet/Pièces OK au 25072023/"/>
    </mc:Choice>
  </mc:AlternateContent>
  <xr:revisionPtr revIDLastSave="2" documentId="8_{47514EED-8DEF-43D6-BED7-38DDC048B272}" xr6:coauthVersionLast="47" xr6:coauthVersionMax="47" xr10:uidLastSave="{48D74475-7F20-4E89-B3B5-F0D5A71DEA56}"/>
  <bookViews>
    <workbookView xWindow="-110" yWindow="-110" windowWidth="19420" windowHeight="10300" xr2:uid="{00000000-000D-0000-FFFF-FFFF00000000}"/>
  </bookViews>
  <sheets>
    <sheet name="ANNEXE 1 - Liste des Accueils" sheetId="1" r:id="rId1"/>
  </sheets>
  <definedNames>
    <definedName name="Print_Titles_0_0_0_0_0" localSheetId="0">"#REF!;[$'ANNEXE 1 - Liste des Accueils échelonnés et de Animations du soir ouverts en 2022-2023'.$A$1:.$AMJ$1]"</definedName>
    <definedName name="Print_Titles_0_0_0_0_0_0" localSheetId="0">"#REF!;[$'ANNEXE 1 - Liste des Accueils échelonnés et de Animations du soir ouverts en 2022-2023'.$A$1:.$AMJ$1]"</definedName>
    <definedName name="Print_Titles_0_0_0_0_0_0_0" localSheetId="0">"#REF!;[$'ANNEXE 1 - Liste des Accueils échelonnés et de Animations du soir ouverts en 2022-2023'.$A$1:.$AMJ$1]"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4" i="1" l="1"/>
  <c r="J484" i="1"/>
  <c r="I484" i="1"/>
  <c r="I459" i="1"/>
  <c r="J459" i="1"/>
  <c r="G459" i="1"/>
  <c r="I434" i="1"/>
  <c r="J434" i="1"/>
  <c r="G434" i="1"/>
  <c r="I414" i="1"/>
  <c r="J414" i="1"/>
  <c r="G414" i="1"/>
  <c r="I401" i="1"/>
  <c r="J401" i="1"/>
  <c r="G401" i="1"/>
  <c r="I385" i="1"/>
  <c r="J385" i="1"/>
  <c r="G385" i="1"/>
  <c r="I372" i="1"/>
  <c r="J372" i="1"/>
  <c r="G372" i="1"/>
  <c r="I352" i="1"/>
  <c r="J352" i="1"/>
  <c r="G352" i="1"/>
  <c r="I340" i="1"/>
  <c r="J340" i="1"/>
  <c r="G340" i="1"/>
  <c r="I323" i="1"/>
  <c r="J323" i="1"/>
  <c r="G323" i="1"/>
  <c r="I307" i="1"/>
  <c r="J307" i="1"/>
  <c r="G307" i="1"/>
  <c r="I297" i="1"/>
  <c r="J297" i="1"/>
  <c r="G297" i="1"/>
  <c r="I289" i="1"/>
  <c r="J289" i="1"/>
  <c r="G289" i="1"/>
  <c r="G277" i="1"/>
  <c r="I277" i="1"/>
  <c r="J277" i="1"/>
  <c r="I256" i="1"/>
  <c r="J256" i="1"/>
  <c r="G256" i="1"/>
  <c r="I244" i="1"/>
  <c r="J244" i="1"/>
  <c r="G244" i="1"/>
  <c r="I235" i="1"/>
  <c r="J235" i="1"/>
  <c r="G235" i="1"/>
  <c r="I212" i="1"/>
  <c r="J212" i="1"/>
  <c r="G212" i="1"/>
  <c r="I190" i="1"/>
  <c r="J190" i="1"/>
  <c r="G190" i="1"/>
  <c r="I175" i="1"/>
  <c r="J175" i="1"/>
  <c r="G175" i="1"/>
  <c r="I160" i="1"/>
  <c r="J160" i="1"/>
  <c r="G160" i="1"/>
  <c r="F150" i="1"/>
  <c r="G150" i="1"/>
  <c r="H150" i="1"/>
  <c r="I150" i="1"/>
  <c r="J150" i="1"/>
  <c r="I139" i="1"/>
  <c r="J139" i="1"/>
  <c r="G139" i="1"/>
  <c r="I124" i="1"/>
  <c r="J124" i="1"/>
  <c r="G124" i="1"/>
  <c r="I107" i="1"/>
  <c r="J107" i="1"/>
  <c r="G107" i="1"/>
  <c r="H94" i="1"/>
  <c r="I94" i="1"/>
  <c r="J94" i="1"/>
  <c r="G94" i="1"/>
  <c r="I77" i="1"/>
  <c r="J77" i="1"/>
  <c r="G77" i="1"/>
  <c r="G27" i="1"/>
  <c r="J27" i="1"/>
  <c r="I27" i="1"/>
  <c r="I53" i="1"/>
  <c r="J53" i="1"/>
  <c r="G53" i="1"/>
  <c r="M482" i="1"/>
  <c r="L482" i="1"/>
  <c r="M481" i="1"/>
  <c r="L481" i="1"/>
  <c r="M480" i="1"/>
  <c r="L480" i="1"/>
  <c r="M479" i="1"/>
  <c r="L479" i="1"/>
  <c r="M478" i="1"/>
  <c r="L478" i="1"/>
  <c r="M477" i="1"/>
  <c r="L477" i="1"/>
  <c r="M476" i="1"/>
  <c r="L476" i="1"/>
  <c r="M475" i="1"/>
  <c r="L475" i="1"/>
  <c r="M474" i="1"/>
  <c r="L474" i="1"/>
  <c r="M473" i="1"/>
  <c r="L473" i="1"/>
  <c r="M472" i="1"/>
  <c r="L472" i="1"/>
  <c r="M471" i="1"/>
  <c r="L471" i="1"/>
  <c r="M470" i="1"/>
  <c r="L470" i="1"/>
  <c r="M469" i="1"/>
  <c r="L469" i="1"/>
  <c r="M468" i="1"/>
  <c r="L468" i="1"/>
  <c r="M467" i="1"/>
  <c r="L467" i="1"/>
  <c r="M466" i="1"/>
  <c r="L466" i="1"/>
  <c r="M465" i="1"/>
  <c r="L465" i="1"/>
  <c r="M464" i="1"/>
  <c r="L464" i="1"/>
  <c r="M463" i="1"/>
  <c r="L463" i="1"/>
  <c r="M462" i="1"/>
  <c r="L462" i="1"/>
  <c r="M461" i="1"/>
  <c r="L461" i="1"/>
  <c r="M460" i="1"/>
  <c r="L460" i="1"/>
  <c r="M458" i="1"/>
  <c r="L458" i="1"/>
  <c r="M457" i="1"/>
  <c r="L457" i="1"/>
  <c r="M456" i="1"/>
  <c r="L456" i="1"/>
  <c r="M455" i="1"/>
  <c r="L455" i="1"/>
  <c r="M454" i="1"/>
  <c r="L454" i="1"/>
  <c r="M453" i="1"/>
  <c r="L453" i="1"/>
  <c r="M452" i="1"/>
  <c r="L452" i="1"/>
  <c r="M451" i="1"/>
  <c r="L451" i="1"/>
  <c r="M450" i="1"/>
  <c r="L450" i="1"/>
  <c r="M449" i="1"/>
  <c r="L449" i="1"/>
  <c r="M448" i="1"/>
  <c r="L448" i="1"/>
  <c r="M447" i="1"/>
  <c r="L447" i="1"/>
  <c r="M446" i="1"/>
  <c r="L446" i="1"/>
  <c r="M445" i="1"/>
  <c r="L445" i="1"/>
  <c r="M444" i="1"/>
  <c r="L444" i="1"/>
  <c r="M443" i="1"/>
  <c r="L443" i="1"/>
  <c r="M442" i="1"/>
  <c r="L442" i="1"/>
  <c r="M441" i="1"/>
  <c r="L441" i="1"/>
  <c r="M440" i="1"/>
  <c r="L440" i="1"/>
  <c r="M439" i="1"/>
  <c r="L439" i="1"/>
  <c r="M438" i="1"/>
  <c r="L438" i="1"/>
  <c r="M437" i="1"/>
  <c r="L437" i="1"/>
  <c r="M436" i="1"/>
  <c r="L436" i="1"/>
  <c r="M435" i="1"/>
  <c r="L435" i="1"/>
  <c r="M433" i="1"/>
  <c r="L433" i="1"/>
  <c r="M432" i="1"/>
  <c r="L432" i="1"/>
  <c r="M431" i="1"/>
  <c r="L431" i="1"/>
  <c r="M430" i="1"/>
  <c r="L430" i="1"/>
  <c r="M429" i="1"/>
  <c r="L429" i="1"/>
  <c r="M428" i="1"/>
  <c r="L428" i="1"/>
  <c r="M427" i="1"/>
  <c r="L427" i="1"/>
  <c r="M426" i="1"/>
  <c r="L426" i="1"/>
  <c r="M425" i="1"/>
  <c r="L425" i="1"/>
  <c r="M424" i="1"/>
  <c r="L424" i="1"/>
  <c r="M423" i="1"/>
  <c r="L423" i="1"/>
  <c r="M422" i="1"/>
  <c r="L422" i="1"/>
  <c r="M421" i="1"/>
  <c r="L421" i="1"/>
  <c r="M420" i="1"/>
  <c r="L420" i="1"/>
  <c r="M419" i="1"/>
  <c r="L419" i="1"/>
  <c r="M418" i="1"/>
  <c r="L418" i="1"/>
  <c r="M417" i="1"/>
  <c r="L417" i="1"/>
  <c r="M416" i="1"/>
  <c r="L416" i="1"/>
  <c r="M415" i="1"/>
  <c r="L415" i="1"/>
  <c r="M413" i="1"/>
  <c r="L413" i="1"/>
  <c r="M412" i="1"/>
  <c r="L412" i="1"/>
  <c r="M411" i="1"/>
  <c r="L411" i="1"/>
  <c r="M410" i="1"/>
  <c r="L410" i="1"/>
  <c r="M409" i="1"/>
  <c r="L409" i="1"/>
  <c r="M408" i="1"/>
  <c r="L408" i="1"/>
  <c r="M407" i="1"/>
  <c r="L407" i="1"/>
  <c r="M406" i="1"/>
  <c r="L406" i="1"/>
  <c r="M405" i="1"/>
  <c r="L405" i="1"/>
  <c r="M404" i="1"/>
  <c r="L404" i="1"/>
  <c r="M403" i="1"/>
  <c r="L403" i="1"/>
  <c r="M402" i="1"/>
  <c r="L402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M3" i="1"/>
  <c r="L3" i="1"/>
  <c r="M2" i="1"/>
  <c r="L2" i="1"/>
  <c r="M400" i="1"/>
  <c r="L400" i="1"/>
  <c r="M399" i="1"/>
  <c r="L399" i="1"/>
  <c r="M398" i="1"/>
  <c r="L398" i="1"/>
  <c r="M397" i="1"/>
  <c r="L397" i="1"/>
  <c r="M396" i="1"/>
  <c r="L396" i="1"/>
  <c r="M395" i="1"/>
  <c r="L395" i="1"/>
  <c r="M394" i="1"/>
  <c r="L394" i="1"/>
  <c r="M393" i="1"/>
  <c r="L393" i="1"/>
  <c r="M392" i="1"/>
  <c r="L392" i="1"/>
  <c r="M391" i="1"/>
  <c r="L391" i="1"/>
  <c r="M390" i="1"/>
  <c r="L390" i="1"/>
  <c r="M389" i="1"/>
  <c r="L389" i="1"/>
  <c r="M388" i="1"/>
  <c r="L388" i="1"/>
  <c r="M387" i="1"/>
  <c r="L387" i="1"/>
  <c r="M386" i="1"/>
  <c r="L386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0" i="1"/>
  <c r="L350" i="1"/>
  <c r="M349" i="1"/>
  <c r="L349" i="1"/>
  <c r="M348" i="1"/>
  <c r="L348" i="1"/>
  <c r="M347" i="1"/>
  <c r="L347" i="1"/>
  <c r="M346" i="1"/>
  <c r="L346" i="1"/>
  <c r="M345" i="1"/>
  <c r="L345" i="1"/>
  <c r="M344" i="1"/>
  <c r="L344" i="1"/>
  <c r="M343" i="1"/>
  <c r="L343" i="1"/>
  <c r="M342" i="1"/>
  <c r="L342" i="1"/>
  <c r="M341" i="1"/>
  <c r="L341" i="1"/>
  <c r="M339" i="1"/>
  <c r="L339" i="1"/>
  <c r="M338" i="1"/>
  <c r="L338" i="1"/>
  <c r="M337" i="1"/>
  <c r="L337" i="1"/>
  <c r="M336" i="1"/>
  <c r="L336" i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M328" i="1"/>
  <c r="L328" i="1"/>
  <c r="M327" i="1"/>
  <c r="L327" i="1"/>
  <c r="M326" i="1"/>
  <c r="L326" i="1"/>
  <c r="M325" i="1"/>
  <c r="L325" i="1"/>
  <c r="M324" i="1"/>
  <c r="L324" i="1"/>
  <c r="M322" i="1"/>
  <c r="L322" i="1"/>
  <c r="M321" i="1"/>
  <c r="L321" i="1"/>
  <c r="M320" i="1"/>
  <c r="L320" i="1"/>
  <c r="M319" i="1"/>
  <c r="L319" i="1"/>
  <c r="M318" i="1"/>
  <c r="L318" i="1"/>
  <c r="M317" i="1"/>
  <c r="L317" i="1"/>
  <c r="M316" i="1"/>
  <c r="L316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8" i="1"/>
  <c r="L308" i="1"/>
  <c r="M306" i="1"/>
  <c r="L306" i="1"/>
  <c r="M305" i="1"/>
  <c r="L305" i="1"/>
  <c r="M304" i="1"/>
  <c r="L304" i="1"/>
  <c r="M303" i="1"/>
  <c r="L303" i="1"/>
  <c r="M302" i="1"/>
  <c r="L302" i="1"/>
  <c r="M301" i="1"/>
  <c r="L301" i="1"/>
  <c r="M300" i="1"/>
  <c r="L300" i="1"/>
  <c r="M299" i="1"/>
  <c r="L299" i="1"/>
  <c r="M298" i="1"/>
  <c r="L298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90" i="1"/>
  <c r="L290" i="1"/>
  <c r="M288" i="1"/>
  <c r="L288" i="1"/>
  <c r="M287" i="1"/>
  <c r="L287" i="1"/>
  <c r="M286" i="1"/>
  <c r="L286" i="1"/>
  <c r="M285" i="1"/>
  <c r="L285" i="1"/>
  <c r="M284" i="1"/>
  <c r="L284" i="1"/>
  <c r="M283" i="1"/>
  <c r="L283" i="1"/>
  <c r="M282" i="1"/>
  <c r="L282" i="1"/>
  <c r="M281" i="1"/>
  <c r="L281" i="1"/>
  <c r="M280" i="1"/>
  <c r="L280" i="1"/>
  <c r="M279" i="1"/>
  <c r="L279" i="1"/>
  <c r="M278" i="1"/>
  <c r="L278" i="1"/>
  <c r="M276" i="1"/>
  <c r="L276" i="1"/>
  <c r="M275" i="1"/>
  <c r="L275" i="1"/>
  <c r="M274" i="1"/>
  <c r="L274" i="1"/>
  <c r="M273" i="1"/>
  <c r="L273" i="1"/>
  <c r="M272" i="1"/>
  <c r="L272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1" i="1"/>
  <c r="L261" i="1"/>
  <c r="M260" i="1"/>
  <c r="L260" i="1"/>
  <c r="M259" i="1"/>
  <c r="L259" i="1"/>
  <c r="M258" i="1"/>
  <c r="L258" i="1"/>
  <c r="M257" i="1"/>
  <c r="L257" i="1"/>
  <c r="M255" i="1"/>
  <c r="L255" i="1"/>
  <c r="M254" i="1"/>
  <c r="L254" i="1"/>
  <c r="M253" i="1"/>
  <c r="L253" i="1"/>
  <c r="M252" i="1"/>
  <c r="L252" i="1"/>
  <c r="M251" i="1"/>
  <c r="L251" i="1"/>
  <c r="M250" i="1"/>
  <c r="L250" i="1"/>
  <c r="M249" i="1"/>
  <c r="L249" i="1"/>
  <c r="M248" i="1"/>
  <c r="L248" i="1"/>
  <c r="M247" i="1"/>
  <c r="L247" i="1"/>
  <c r="M246" i="1"/>
  <c r="L246" i="1"/>
  <c r="M245" i="1"/>
  <c r="L245" i="1"/>
  <c r="M243" i="1"/>
  <c r="L243" i="1"/>
  <c r="M242" i="1"/>
  <c r="L242" i="1"/>
  <c r="M241" i="1"/>
  <c r="L241" i="1"/>
  <c r="M240" i="1"/>
  <c r="L240" i="1"/>
  <c r="M239" i="1"/>
  <c r="L239" i="1"/>
  <c r="M238" i="1"/>
  <c r="L238" i="1"/>
  <c r="M237" i="1"/>
  <c r="L237" i="1"/>
  <c r="M236" i="1"/>
  <c r="L236" i="1"/>
  <c r="M234" i="1"/>
  <c r="L234" i="1"/>
  <c r="M233" i="1"/>
  <c r="L233" i="1"/>
  <c r="M232" i="1"/>
  <c r="L232" i="1"/>
  <c r="M231" i="1"/>
  <c r="L231" i="1"/>
  <c r="M230" i="1"/>
  <c r="L230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3" i="1"/>
  <c r="L223" i="1"/>
  <c r="M222" i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09" i="1"/>
  <c r="L209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8" i="1"/>
  <c r="L198" i="1"/>
  <c r="M197" i="1"/>
  <c r="L197" i="1"/>
  <c r="M196" i="1"/>
  <c r="L196" i="1"/>
  <c r="M195" i="1"/>
  <c r="L195" i="1"/>
  <c r="M194" i="1"/>
  <c r="L194" i="1"/>
  <c r="M193" i="1"/>
  <c r="L193" i="1"/>
  <c r="M192" i="1"/>
  <c r="L192" i="1"/>
  <c r="M191" i="1"/>
  <c r="L191" i="1"/>
  <c r="M189" i="1"/>
  <c r="L189" i="1"/>
  <c r="M188" i="1"/>
  <c r="L188" i="1"/>
  <c r="M187" i="1"/>
  <c r="L187" i="1"/>
  <c r="M186" i="1"/>
  <c r="L186" i="1"/>
  <c r="M185" i="1"/>
  <c r="L185" i="1"/>
  <c r="M184" i="1"/>
  <c r="L184" i="1"/>
  <c r="M183" i="1"/>
  <c r="L183" i="1"/>
  <c r="M182" i="1"/>
  <c r="M181" i="1"/>
  <c r="L181" i="1"/>
  <c r="M180" i="1"/>
  <c r="L180" i="1"/>
  <c r="M179" i="1"/>
  <c r="L179" i="1"/>
  <c r="M178" i="1"/>
  <c r="L178" i="1"/>
  <c r="M177" i="1"/>
  <c r="L177" i="1"/>
  <c r="M176" i="1"/>
  <c r="L176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5" i="1"/>
  <c r="L165" i="1"/>
  <c r="M164" i="1"/>
  <c r="L164" i="1"/>
  <c r="M163" i="1"/>
  <c r="L163" i="1"/>
  <c r="M162" i="1"/>
  <c r="L162" i="1"/>
  <c r="M161" i="1"/>
  <c r="L161" i="1"/>
  <c r="M159" i="1"/>
  <c r="L159" i="1"/>
  <c r="M158" i="1"/>
  <c r="L158" i="1"/>
  <c r="M157" i="1"/>
  <c r="L157" i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49" i="1"/>
  <c r="L149" i="1"/>
  <c r="M148" i="1"/>
  <c r="L148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7" i="1"/>
  <c r="L137" i="1"/>
  <c r="M136" i="1"/>
  <c r="L136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</calcChain>
</file>

<file path=xl/sharedStrings.xml><?xml version="1.0" encoding="utf-8"?>
<sst xmlns="http://schemas.openxmlformats.org/spreadsheetml/2006/main" count="2731" uniqueCount="821">
  <si>
    <t>29 lots
23-24</t>
  </si>
  <si>
    <t>Type</t>
  </si>
  <si>
    <t>Dénomination école</t>
  </si>
  <si>
    <t xml:space="preserve"> ADRESSE</t>
  </si>
  <si>
    <t>arr</t>
  </si>
  <si>
    <t>NBRE INSCRITS AS
2022-2023</t>
  </si>
  <si>
    <t>NB EFFECTIF ANIMATION DU SOIR</t>
  </si>
  <si>
    <t>Nb d’écoles bénéficiant d’une AS</t>
  </si>
  <si>
    <t>ANIMATION DU SOIR
TLS
(tous les soirs)</t>
  </si>
  <si>
    <t>Lot 01</t>
  </si>
  <si>
    <t>Lot 28</t>
  </si>
  <si>
    <t>MATERNELLE</t>
  </si>
  <si>
    <t>CITE SAINT LOUIS</t>
  </si>
  <si>
    <t>111 AVENUE DU ROVE</t>
  </si>
  <si>
    <t>*2</t>
  </si>
  <si>
    <t>ELEMENTAIRE</t>
  </si>
  <si>
    <t>ESTAQUE GARE</t>
  </si>
  <si>
    <t>43 BOULEVARD FENOUIL</t>
  </si>
  <si>
    <t>TLS en regroupement sur la mat</t>
  </si>
  <si>
    <t>33 BOULEVARD FENOUIL</t>
  </si>
  <si>
    <t>TLS</t>
  </si>
  <si>
    <t>ESTAQUE PLAGE</t>
  </si>
  <si>
    <t>23 BOULEVARD BANDINI</t>
  </si>
  <si>
    <t>*3</t>
  </si>
  <si>
    <t>2 RUE DE LA CONVENTION</t>
  </si>
  <si>
    <t>ESTAQUE RIAUX</t>
  </si>
  <si>
    <t>BOULEVARD DE LA FALAISE</t>
  </si>
  <si>
    <t>SAINT ANDRE BARNIER</t>
  </si>
  <si>
    <t>274 BOULEVARD HENRI BARNIER</t>
  </si>
  <si>
    <t>*</t>
  </si>
  <si>
    <t>274 BOULEVARD BARNIER</t>
  </si>
  <si>
    <t>SAINT ANDRE BOISSEAU</t>
  </si>
  <si>
    <t>2 RUE BOISSEAU</t>
  </si>
  <si>
    <t>SAINT ANDRE CONDORCET</t>
  </si>
  <si>
    <t>64 RUE CONDORCET</t>
  </si>
  <si>
    <t>SAINT ANDRE LA CASTELLANE</t>
  </si>
  <si>
    <t>66 CHEMIN DE BERNEX</t>
  </si>
  <si>
    <t>SAINT HENRI NOUVELLE (RABELAIS)</t>
  </si>
  <si>
    <t>42 CHEMIN DE SAINT HENRI</t>
  </si>
  <si>
    <t>SAINT HENRI RABELAIS</t>
  </si>
  <si>
    <t>95 RUE RABELAIS</t>
  </si>
  <si>
    <t>SAINT HENRI RAPHEL</t>
  </si>
  <si>
    <t>PLACE RAPHEL</t>
  </si>
  <si>
    <t>*0</t>
  </si>
  <si>
    <t>SAVINE</t>
  </si>
  <si>
    <t>99 BOULEVARD DE LA SAVINE</t>
  </si>
  <si>
    <t>*1</t>
  </si>
  <si>
    <t>SOLIDARITE</t>
  </si>
  <si>
    <t>48 CHEMIN DE LA BRIGOTTE</t>
  </si>
  <si>
    <t>SOLIDARITE 1</t>
  </si>
  <si>
    <t>44 CHEMIN DE LA BRIGOTTE</t>
  </si>
  <si>
    <t>SOLIDARITE 2</t>
  </si>
  <si>
    <t>54 ROUTE VALLON DOL</t>
  </si>
  <si>
    <t>VALLON DES TUVES</t>
  </si>
  <si>
    <t>10 TRAVERSE COURTES</t>
  </si>
  <si>
    <t>Nbre de primaire : 0</t>
  </si>
  <si>
    <t>VERDURON HAUT</t>
  </si>
  <si>
    <t>71 AVENUE MARIUS BREMOND</t>
  </si>
  <si>
    <t>2 BOULEVARD DE LA PINEDE</t>
  </si>
  <si>
    <t>Nbre d’élém : 11</t>
  </si>
  <si>
    <t>Nbre de mat : 14</t>
  </si>
  <si>
    <t>Lot 02</t>
  </si>
  <si>
    <t>CANET AMBROSINI</t>
  </si>
  <si>
    <t>26 BOULEVARD DE LA MAISON BLANCHE</t>
  </si>
  <si>
    <t>CANET BARBES</t>
  </si>
  <si>
    <t>21 BOULEVARD BARBES</t>
  </si>
  <si>
    <t>CANET JEAN JAURES</t>
  </si>
  <si>
    <t>20 RUE DU MURET</t>
  </si>
  <si>
    <t>CANET LAROUSSE</t>
  </si>
  <si>
    <t>BOULEVARD LAROUSSE</t>
  </si>
  <si>
    <t>47 BD DES DROITS DE L’ENFANT</t>
  </si>
  <si>
    <t>Lot 25</t>
  </si>
  <si>
    <t>CLAIR SOLEIL</t>
  </si>
  <si>
    <t>49 BOULEVARD CHARLES MORETTI</t>
  </si>
  <si>
    <t>55 BOULEVARD CHARLES MORETTI</t>
  </si>
  <si>
    <t>Lot 29</t>
  </si>
  <si>
    <t>SAINT BARTHELEMY SNCF</t>
  </si>
  <si>
    <t>CHEMIN DE SAINTE MARTHE</t>
  </si>
  <si>
    <t>CITE SNCF ALLEE MARCEL SOULAT</t>
  </si>
  <si>
    <t>SAINT GABRIEL</t>
  </si>
  <si>
    <t>22 BOULEVARD KRAEMER</t>
  </si>
  <si>
    <t>80 CHEMIN DE GIBBES</t>
  </si>
  <si>
    <t>SAINT JOSEPH LES MICOCOULIERS</t>
  </si>
  <si>
    <t>8 BOULEVARD ROLAND DORGELES</t>
  </si>
  <si>
    <t>SAINTE MARTHE</t>
  </si>
  <si>
    <t>30 BOULEVARD RICOUX</t>
  </si>
  <si>
    <t>PRIMAIRE</t>
  </si>
  <si>
    <t>SAINTE MARTHE AUDISIO</t>
  </si>
  <si>
    <t>RUE GABRIEL AUDISIO</t>
  </si>
  <si>
    <t>SIMIANE</t>
  </si>
  <si>
    <t>CHEMIN DE SAINT JOSEPH A SAINTE MARTHE</t>
  </si>
  <si>
    <t>SINONCELLI</t>
  </si>
  <si>
    <t>51 RUE BOISSELOT</t>
  </si>
  <si>
    <t>49 RUE BOISSELOT</t>
  </si>
  <si>
    <t>VISITATION (LA)</t>
  </si>
  <si>
    <t>48 CHEMIN DES AYGALADES</t>
  </si>
  <si>
    <t>38 BOULEVARD FREDERIC SAUVAGE</t>
  </si>
  <si>
    <t>Nbre de mat : 11</t>
  </si>
  <si>
    <t>Nbre de primaire : 1</t>
  </si>
  <si>
    <t>Lot 03</t>
  </si>
  <si>
    <t>Lot 18</t>
  </si>
  <si>
    <t>Lot 22</t>
  </si>
  <si>
    <t>ACCATES LA VALENTINE</t>
  </si>
  <si>
    <t>83 CHEMIN LES ACCATES LA VALENTINE</t>
  </si>
  <si>
    <t>Lot 20</t>
  </si>
  <si>
    <t>BARASSE (LA)</t>
  </si>
  <si>
    <t>16 BOULEVARD MARGAILLAN</t>
  </si>
  <si>
    <t>25 BOULEVARD LUCIEN MARGAILLAN</t>
  </si>
  <si>
    <t>BUZINE</t>
  </si>
  <si>
    <t>PARC DES 7 COLLINES
TRAVERSE DE LA BUZINE</t>
  </si>
  <si>
    <t>Lot 23</t>
  </si>
  <si>
    <t>CAILLOLS (LES)</t>
  </si>
  <si>
    <t>32 CHEMIN DES CAMPANULES</t>
  </si>
  <si>
    <t>CAMOINS (LES)</t>
  </si>
  <si>
    <t>11 MONTEE D'EOURES</t>
  </si>
  <si>
    <t>12 MONTEE DES CAMOINS</t>
  </si>
  <si>
    <t>EOURES</t>
  </si>
  <si>
    <t>22 BOULEVARD NOTRE DAME</t>
  </si>
  <si>
    <t>JOUVENE VALENTINE</t>
  </si>
  <si>
    <t>2 RUE RAYMOND</t>
  </si>
  <si>
    <t>MILLIERE</t>
  </si>
  <si>
    <t>82 BOULEVARD ALBERT SAUZE</t>
  </si>
  <si>
    <t>11 ALLEE DES GENEVRIERS</t>
  </si>
  <si>
    <t>Lot 21</t>
  </si>
  <si>
    <t>ROUGUIERE (LA)</t>
  </si>
  <si>
    <t>ALLEE DE LA ROUGUIERE</t>
  </si>
  <si>
    <t>TREILLE (LA)</t>
  </si>
  <si>
    <t>169 ROUTE DE LA TREILLE</t>
  </si>
  <si>
    <t>*4</t>
  </si>
  <si>
    <t>VALENTINE (TIRANE)</t>
  </si>
  <si>
    <t>16 AVENUE DE LA TIRANNE</t>
  </si>
  <si>
    <t>Nbre d’élém : 6</t>
  </si>
  <si>
    <t>Nbre de mat : 7</t>
  </si>
  <si>
    <t>Nbre de primaire : 3</t>
  </si>
  <si>
    <t>Lot 04</t>
  </si>
  <si>
    <t>Lot 13</t>
  </si>
  <si>
    <t>Lot 14</t>
  </si>
  <si>
    <t>BAUME (LA)</t>
  </si>
  <si>
    <t>9 TRAVERSE COLGATE</t>
  </si>
  <si>
    <t>1 TRAVERSE COLGATE</t>
  </si>
  <si>
    <t>CALANQUES DE SORMIOU</t>
  </si>
  <si>
    <t>141 CHEMIN DE SORMIOU
(allée de la fontaine veyre)</t>
  </si>
  <si>
    <t>CHATEAU SEC</t>
  </si>
  <si>
    <t>51 CHEMIN JOSEPH AIGUIER</t>
  </si>
  <si>
    <t>39 CHEMIN JOSEPH AIGUIER</t>
  </si>
  <si>
    <t>LA SOUDE</t>
  </si>
  <si>
    <t>30  AVENUE DE LA SOUDE</t>
  </si>
  <si>
    <t>LA SOUDE
(ZAC DE MAZARGUES)</t>
  </si>
  <si>
    <t>30 AVENUE DE LA SOUDE</t>
  </si>
  <si>
    <t>MAZARGUES (CENTRE)</t>
  </si>
  <si>
    <t>3 RUE FRANCOIS BLANC</t>
  </si>
  <si>
    <t>9 RUE FRANCOIS BLANC</t>
  </si>
  <si>
    <t>MAZARGUES BEAUCHENE</t>
  </si>
  <si>
    <t>5 AVENUE MARIE BALAJAT</t>
  </si>
  <si>
    <t>MAZARGUES GRANDE BASTIDE</t>
  </si>
  <si>
    <t>11 AVENUE DESAUTEL</t>
  </si>
  <si>
    <t>Nbre d’élém : 5</t>
  </si>
  <si>
    <t>Nbre de mat : 6</t>
  </si>
  <si>
    <t>Lot 05</t>
  </si>
  <si>
    <t>Lot 27</t>
  </si>
  <si>
    <t>MALPASSE (GRENIER)</t>
  </si>
  <si>
    <t>16 RUE DU DOCTEUR GRENIER</t>
  </si>
  <si>
    <t>MALPASSE LES FLORALIES</t>
  </si>
  <si>
    <t>81 BOULEVARD BARRY</t>
  </si>
  <si>
    <t>MALPASSE LES LAURIERS</t>
  </si>
  <si>
    <t>9 RUE DE MARATHON</t>
  </si>
  <si>
    <t>MALPASSE LES OLIVIERS</t>
  </si>
  <si>
    <t>54 AVENUE SAINT PAUL</t>
  </si>
  <si>
    <t>MARTEGAUX (LES)</t>
  </si>
  <si>
    <t>5 AVENUE DES MARTEGAUX</t>
  </si>
  <si>
    <t>80 IMPASSE DES BAUDILLONS</t>
  </si>
  <si>
    <t>TLS en regroupement sur l’elem</t>
  </si>
  <si>
    <t>PARC DES CHARTREUX</t>
  </si>
  <si>
    <t>61 AVENUE DE SAINT JUST</t>
  </si>
  <si>
    <t>ROSE SAINT THEODORE (LA)</t>
  </si>
  <si>
    <t>5 ALLEE DES CHARDONNERETS</t>
  </si>
  <si>
    <t>41 ALLEE DES BERGERONNETTES</t>
  </si>
  <si>
    <t>SAINT JUST CENTRE</t>
  </si>
  <si>
    <t>12 RUE SAINT GEORGES</t>
  </si>
  <si>
    <t>SAINT JUST CENTRE 1</t>
  </si>
  <si>
    <t>14 RUE SAINT GEORGES</t>
  </si>
  <si>
    <t>TLS en regroupement sur St Just mat</t>
  </si>
  <si>
    <t>SAINT JUST CENTRE 2</t>
  </si>
  <si>
    <t>16 RUE SAINT GEORGES</t>
  </si>
  <si>
    <t>SAINT JUST COROT</t>
  </si>
  <si>
    <t>TRAVERSSE  SIGNORET</t>
  </si>
  <si>
    <t>130 AVENUE COROT SAINT JUST</t>
  </si>
  <si>
    <t>Nbre d’élém : 8</t>
  </si>
  <si>
    <t>Nbre de mat : 8</t>
  </si>
  <si>
    <t>Lot 06</t>
  </si>
  <si>
    <t>ABEILLES (DES)</t>
  </si>
  <si>
    <t>14 RUE FLEGIER</t>
  </si>
  <si>
    <t>Lot 09</t>
  </si>
  <si>
    <t>AMEDEE AUTRAN</t>
  </si>
  <si>
    <t>10 BOULEVARD AMEDEE AUTRAN</t>
  </si>
  <si>
    <t>AMEDEE AUTRAN
(VALLON DE L’ORIOL)</t>
  </si>
  <si>
    <t>12 BOULEVARD AMEDEE AUTRAN</t>
  </si>
  <si>
    <t>TLS en regroupement sur Amédée Autran</t>
  </si>
  <si>
    <t>BOMPARD</t>
  </si>
  <si>
    <t>131 BOULEVARD BOMPARD</t>
  </si>
  <si>
    <t>CANDOLLE</t>
  </si>
  <si>
    <t>9 RUE CANDOLLE</t>
  </si>
  <si>
    <t>CHANTERELLE</t>
  </si>
  <si>
    <t>33 RUE DU COMMANDANT MAGES</t>
  </si>
  <si>
    <t>CONSOLAT-ABEILLES (APPL)</t>
  </si>
  <si>
    <t>160 RUE CONSOLAT</t>
  </si>
  <si>
    <t>CONVALESCENTS</t>
  </si>
  <si>
    <t>13 RUE CONVALESCENTS</t>
  </si>
  <si>
    <t>HOTEL DES POSTES</t>
  </si>
  <si>
    <t>2 PLACE DE L’ HOTEL DES POSTES</t>
  </si>
  <si>
    <t>MAURICE KORSEC</t>
  </si>
  <si>
    <t>2 RUE MAURICE KORSEC</t>
  </si>
  <si>
    <t>PARMENTIER</t>
  </si>
  <si>
    <t>7 RUE PARMENTIER</t>
  </si>
  <si>
    <t>SAINT SAVOURNIN</t>
  </si>
  <si>
    <t>62 RUE ST SAVOURNIN</t>
  </si>
  <si>
    <t>SAINT SAVOURNIN BARTHELEMY</t>
  </si>
  <si>
    <t>12  RUE BARTHELEMY</t>
  </si>
  <si>
    <t>Groupe scolaire pouvant ouvrir dans l’année</t>
  </si>
  <si>
    <t>ABEILLES</t>
  </si>
  <si>
    <t>RUE DES ABEILLES</t>
  </si>
  <si>
    <t>Nbre de mat : 5</t>
  </si>
  <si>
    <t>Nbre de primaire : 02</t>
  </si>
  <si>
    <t>Lot 07</t>
  </si>
  <si>
    <t>Lot 10</t>
  </si>
  <si>
    <t>CHATEAUBRIAND</t>
  </si>
  <si>
    <t>46 RUE CHATEAUBRIAND</t>
  </si>
  <si>
    <t>CORDERIE (APPL) + classe délocalisée NEUVE STE CATHERINE</t>
  </si>
  <si>
    <t>33 BOULEVARD DE LA CORDERIE</t>
  </si>
  <si>
    <t>MARIUS THOMAS</t>
  </si>
  <si>
    <t>21 BOULEVARD MARIUS THOMAS</t>
  </si>
  <si>
    <t>NEUVE SAINTE-CATHERINE+ANNEXE</t>
  </si>
  <si>
    <t>17 RUE NEUVE SAINTE CATHERINE</t>
  </si>
  <si>
    <t>PAUL CODACCIONI</t>
  </si>
  <si>
    <t>18 RUE PAUL CODACCIONI</t>
  </si>
  <si>
    <t>PHARO CATALANS</t>
  </si>
  <si>
    <t>3 RUE DES CATALANS</t>
  </si>
  <si>
    <t>19 RUE DES CATALANS</t>
  </si>
  <si>
    <t>ROSERAIE (LA)</t>
  </si>
  <si>
    <t>6 RUE PIERRE MOUREN</t>
  </si>
  <si>
    <t>11 A  RUE PIERRE MOUREN</t>
  </si>
  <si>
    <t>ROUCAS BLANC</t>
  </si>
  <si>
    <t>42 CHEMIN DU ROUCAS BLANC</t>
  </si>
  <si>
    <t>Nbre d’élém : 4</t>
  </si>
  <si>
    <t>Nbre de mat : 4</t>
  </si>
  <si>
    <t>Nbre de primaire : 2</t>
  </si>
  <si>
    <t>Lot 08</t>
  </si>
  <si>
    <t>CHARTREUX</t>
  </si>
  <si>
    <t>117 AVENUE DES CHARTREUX</t>
  </si>
  <si>
    <t>FEUILLERAIE (LA)</t>
  </si>
  <si>
    <t>87 BOULEVARD DE ROUX</t>
  </si>
  <si>
    <t>89 BOULEVARD DE ROUX PROLONGE</t>
  </si>
  <si>
    <t>LEVERRIER</t>
  </si>
  <si>
    <t>6 PLACE LEVERRIER</t>
  </si>
  <si>
    <t>LONGCHAMP</t>
  </si>
  <si>
    <t>2 IMPASSE DE MONTBARD</t>
  </si>
  <si>
    <t>MICHELET FOCH</t>
  </si>
  <si>
    <t>21 AVE MARECHAL FOCH</t>
  </si>
  <si>
    <t>SAINT VINCENT DE PAUL</t>
  </si>
  <si>
    <t>39 RUE CHAPE</t>
  </si>
  <si>
    <t>SAINTE SOPHIE</t>
  </si>
  <si>
    <t>4 RUE SAINTE SOPHIE</t>
  </si>
  <si>
    <t>2 RUE SAINTE SOPHIE</t>
  </si>
  <si>
    <t>ABBE DE L'EPEE</t>
  </si>
  <si>
    <t>18 SQUARE SIDI BRAHIM</t>
  </si>
  <si>
    <t>7 BIS SQUARE SIDI BRAHIM</t>
  </si>
  <si>
    <t>ALEXANDRE COPELLO</t>
  </si>
  <si>
    <t>11 RUE DES CLAIRISTES</t>
  </si>
  <si>
    <t>BAILLE</t>
  </si>
  <si>
    <t>250 BOULEVARD BAILLE</t>
  </si>
  <si>
    <t>CHARTREUX  HBM (ALBE)</t>
  </si>
  <si>
    <t>19 RUE VINCENT FAÎTA</t>
  </si>
  <si>
    <t>CHARTREUX EUG. CAS
( IVALDI)</t>
  </si>
  <si>
    <t>217 AVENUE DES CHARTREUX</t>
  </si>
  <si>
    <t>CHARTREUX EUG. CAS 1</t>
  </si>
  <si>
    <t>CHARTREUX EUG. CAS 2 (APPL)</t>
  </si>
  <si>
    <t>TLS en regroupement sur Chartreux Eug. Cas 1</t>
  </si>
  <si>
    <t>CHAVE</t>
  </si>
  <si>
    <t>191 BOULEVARD CHAVE</t>
  </si>
  <si>
    <t>TLS en regroupement sur l’élémentaire</t>
  </si>
  <si>
    <t>193 BOULEVARD CHAVE</t>
  </si>
  <si>
    <t>CHUTES LAVIE
(LES PLATANES)</t>
  </si>
  <si>
    <t>63 ALLEE DES PLATANES</t>
  </si>
  <si>
    <t>CHUTES LAVIE HLM MEDITERRANEE</t>
  </si>
  <si>
    <t>1 BIS AVENUE DES CHUTES LAVIE</t>
  </si>
  <si>
    <t>DAHDAH GILLES VIGNEAULT</t>
  </si>
  <si>
    <t>15 BD DAHDAH</t>
  </si>
  <si>
    <t>ANNEXE ELEM</t>
  </si>
  <si>
    <t>DAHDAH PARDIGON
Annexe 1</t>
  </si>
  <si>
    <t>36 BD PARDIGON</t>
  </si>
  <si>
    <t>Nbre d’élém : 5 + 1 ANNEXE</t>
  </si>
  <si>
    <t>BLANCARDE (LA)</t>
  </si>
  <si>
    <t>74 RUE BEAU</t>
  </si>
  <si>
    <t>BOISSON</t>
  </si>
  <si>
    <t>127 BOULEVARD BOISSON</t>
  </si>
  <si>
    <t>BOTINELLY
(LOUIS)</t>
  </si>
  <si>
    <t>23 BIS BOULEVARD BOTINELLY</t>
  </si>
  <si>
    <t>21 BOULEVARD LOUIS BOTINELLY</t>
  </si>
  <si>
    <t>FRAISSINET</t>
  </si>
  <si>
    <t>208 RUE SAINT PIERRE</t>
  </si>
  <si>
    <t>2, 4  ALLEE FRAISSINET</t>
  </si>
  <si>
    <t>FRANKLIN ROOSEVELT</t>
  </si>
  <si>
    <t>5 RUE TIVOLI</t>
  </si>
  <si>
    <t>LOUBIERE</t>
  </si>
  <si>
    <t>97 RUE DE LA LOUBIERE</t>
  </si>
  <si>
    <r>
      <rPr>
        <b/>
        <sz val="10"/>
        <color theme="1"/>
        <rFont val="Arial"/>
        <family val="2"/>
      </rPr>
      <t>OLIVIER</t>
    </r>
    <r>
      <rPr>
        <b/>
        <sz val="10"/>
        <color rgb="FFFF3333"/>
        <rFont val="Arial"/>
        <family val="2"/>
      </rPr>
      <t xml:space="preserve"> GILLIBERT</t>
    </r>
  </si>
  <si>
    <t>86 RUE DE L’OLIVIER</t>
  </si>
  <si>
    <r>
      <rPr>
        <b/>
        <sz val="10"/>
        <color rgb="FFFF0000"/>
        <rFont val="Arial"/>
        <family val="2"/>
      </rPr>
      <t>OLIVIER</t>
    </r>
    <r>
      <rPr>
        <b/>
        <sz val="10"/>
        <color theme="1"/>
        <rFont val="Arial"/>
        <family val="2"/>
      </rPr>
      <t xml:space="preserve"> GILLIBERT</t>
    </r>
  </si>
  <si>
    <t>46 RUE GILLIBERT</t>
  </si>
  <si>
    <t>SAINT PIERRE</t>
  </si>
  <si>
    <t>12 BOULEVARD LOUIS FRANGIN</t>
  </si>
  <si>
    <t>45 RUE PASCAL RUINAT</t>
  </si>
  <si>
    <t>SAINTE CECILE classe délocalisée de BAILLE</t>
  </si>
  <si>
    <t>146 RUE SAINTE CECILE</t>
  </si>
  <si>
    <t>Nbre d’élém : 8
+ 1 ANNEXE</t>
  </si>
  <si>
    <t>Lot 11</t>
  </si>
  <si>
    <t>ANTOINE DE RUFFI</t>
  </si>
  <si>
    <t>2 RUE URBAIN V</t>
  </si>
  <si>
    <t>BUTTE DES CARMES</t>
  </si>
  <si>
    <t>2 RUE DES GRANDS CARMES</t>
  </si>
  <si>
    <t>CLARY CHEVALIER PAUL</t>
  </si>
  <si>
    <t>74 RUE CHEVALIER PAUL</t>
  </si>
  <si>
    <t>CLARY DESIREE</t>
  </si>
  <si>
    <t>24 RUE DESIREE CLARY</t>
  </si>
  <si>
    <t>DAMES (DES)</t>
  </si>
  <si>
    <t>6 RUE DU TERRAS</t>
  </si>
  <si>
    <t>EVECHE</t>
  </si>
  <si>
    <t>41 RUE DE L'EVECHE</t>
  </si>
  <si>
    <t>EVECHE MAJOR CATHEDRALE</t>
  </si>
  <si>
    <t>41 A  RUE DE L'EVECHE</t>
  </si>
  <si>
    <t>TLS en regroupement sur EVECHE</t>
  </si>
  <si>
    <t>FRANCOIS MOISSON</t>
  </si>
  <si>
    <t>19 RUE FRANCOIS MOISSON</t>
  </si>
  <si>
    <t>FRANCOIS MOISSON – REPUBLIQUE</t>
  </si>
  <si>
    <t>26 RUE FRANCOIS MOISSON</t>
  </si>
  <si>
    <t>HOZIER</t>
  </si>
  <si>
    <t>2 RUE D’ HOZIER</t>
  </si>
  <si>
    <t>LES ACCOULES (MONTEE)</t>
  </si>
  <si>
    <t>27 MONTEE DES ACCOULES</t>
  </si>
  <si>
    <t>MONTOLIEU</t>
  </si>
  <si>
    <t>10 RUE MONTOLIEU</t>
  </si>
  <si>
    <t>MOULINS</t>
  </si>
  <si>
    <t>1 RUE DES MUETTES</t>
  </si>
  <si>
    <t>SAINT CHARLES</t>
  </si>
  <si>
    <t>49 RUE LUCIEN ROLMER</t>
  </si>
  <si>
    <t>SAINT CHARLES 1 (APPL)</t>
  </si>
  <si>
    <t>SAINT CHARLES 2</t>
  </si>
  <si>
    <t>36 RUE DU 141E R I A</t>
  </si>
  <si>
    <t>VINCENT LEBLANC</t>
  </si>
  <si>
    <t>32 RUE VINCENT LEBLANC</t>
  </si>
  <si>
    <t>36 RUE VINCENT LEBLANC</t>
  </si>
  <si>
    <t>JOLI MANON</t>
  </si>
  <si>
    <t>IMPASSE MANON</t>
  </si>
  <si>
    <t>MARCEAU</t>
  </si>
  <si>
    <t>RUE MASSENA</t>
  </si>
  <si>
    <t>Nbre d’élém : 9</t>
  </si>
  <si>
    <t>Nbre de mat : 10</t>
  </si>
  <si>
    <t>Lot 12</t>
  </si>
  <si>
    <t>AHMED LITIM</t>
  </si>
  <si>
    <t>12 RUE BUGEAUD</t>
  </si>
  <si>
    <t>BELLE DE MAI</t>
  </si>
  <si>
    <t>2 RUE DOCTEUR LEON PERRIN</t>
  </si>
  <si>
    <t>BERNARD CADENAT</t>
  </si>
  <si>
    <t>3 PLACE BERNARD CADENAT</t>
  </si>
  <si>
    <t>TLS en regroupement sur Jobin Cadenat</t>
  </si>
  <si>
    <t>BERNARD CADENAT
(JOBIN)</t>
  </si>
  <si>
    <t>7 RUE JOBIN</t>
  </si>
  <si>
    <t>BUSSERADE-MASSENA</t>
  </si>
  <si>
    <t>3 RUE MASSENA</t>
  </si>
  <si>
    <t>EDOUARD.VAILLANT (APPL)</t>
  </si>
  <si>
    <t>19 PASSAGE LEO FERRE</t>
  </si>
  <si>
    <t>16 RUE EDOUARD VAILLANT</t>
  </si>
  <si>
    <t>FELIX PYAT</t>
  </si>
  <si>
    <t>54 RUE FELIX PYAT</t>
  </si>
  <si>
    <t>FONSCOLOMBE
(VILLETTE)</t>
  </si>
  <si>
    <t>7 RUE ANDRE CHAMSON</t>
  </si>
  <si>
    <t>KLEBER</t>
  </si>
  <si>
    <t>27 RUE KLEBER</t>
  </si>
  <si>
    <t>26 RUE KLEBER</t>
  </si>
  <si>
    <t>NATIONAL</t>
  </si>
  <si>
    <t>179 BOULEVARD NATIONAL</t>
  </si>
  <si>
    <t>PARC BELLEVUE</t>
  </si>
  <si>
    <t>143 RUE FELIX PYAT</t>
  </si>
  <si>
    <t>PEYSSONNEL</t>
  </si>
  <si>
    <t>16 RUE PEYSSONNEL</t>
  </si>
  <si>
    <t>TLS en regroupement sur Peyssonnel 1</t>
  </si>
  <si>
    <t>PEYSSONNEL 1</t>
  </si>
  <si>
    <t>22 RUE PEYSSONNEL</t>
  </si>
  <si>
    <t>PEYSSONNEL 2</t>
  </si>
  <si>
    <t>26 RUE PEYSSONNEL</t>
  </si>
  <si>
    <t>POMMIER + Annexe</t>
  </si>
  <si>
    <t>6 RUE DU POMMIER</t>
  </si>
  <si>
    <t>REVOLUTION</t>
  </si>
  <si>
    <t>45 RUE  EDOUARD VAILLANT</t>
  </si>
  <si>
    <t>REVOLUTION JET D’EAU</t>
  </si>
  <si>
    <t>38 RUE DU JET D’EAU</t>
  </si>
  <si>
    <t>REVOLUTION VAILLANT</t>
  </si>
  <si>
    <t>45 RUE EDOUARD VAILLANT</t>
  </si>
  <si>
    <t>STRASBOURG</t>
  </si>
  <si>
    <t>26 RUE DU SUD</t>
  </si>
  <si>
    <t>ALBERT CHABANON</t>
  </si>
  <si>
    <t>23 RUE ALBERT CHABANON</t>
  </si>
  <si>
    <t>BRETEUIL</t>
  </si>
  <si>
    <t>113 RUE BRETEUIL</t>
  </si>
  <si>
    <t>FIOLLE-BRETEUIL</t>
  </si>
  <si>
    <t>80 RUE DOCTEUR JEAN FIOLLE</t>
  </si>
  <si>
    <t>FIOLLE-FALQUE</t>
  </si>
  <si>
    <t>69 BIS RUE DU DOCTEUR JEAN FIOLLE</t>
  </si>
  <si>
    <t>GUADELOUPE (LA)</t>
  </si>
  <si>
    <t>7 RUE DE LA GUADELOUPE</t>
  </si>
  <si>
    <t>JEAN FIOLLE</t>
  </si>
  <si>
    <t>75 RUE DU DOCTEUR JEAN FIOLLE</t>
  </si>
  <si>
    <t>PAIX</t>
  </si>
  <si>
    <t>56 RUE DE LA PAIX</t>
  </si>
  <si>
    <t>VAUBAN</t>
  </si>
  <si>
    <t>122 BOULEVARD VAUBAN</t>
  </si>
  <si>
    <t>Nbre de mat : 3</t>
  </si>
  <si>
    <r>
      <rPr>
        <b/>
        <sz val="10"/>
        <color theme="1"/>
        <rFont val="Arial"/>
        <family val="2"/>
      </rPr>
      <t>BERGERS</t>
    </r>
    <r>
      <rPr>
        <b/>
        <sz val="10"/>
        <color theme="1"/>
        <rFont val="Arial"/>
        <family val="2"/>
      </rPr>
      <t xml:space="preserve">
(</t>
    </r>
    <r>
      <rPr>
        <b/>
        <sz val="10"/>
        <color rgb="FFFF3300"/>
        <rFont val="Arial"/>
        <family val="2"/>
      </rPr>
      <t>PERRIN SOLLIERS)</t>
    </r>
  </si>
  <si>
    <t>11 RUE PERRIN SOLLIERS</t>
  </si>
  <si>
    <t>ANNEXE MAT</t>
  </si>
  <si>
    <r>
      <rPr>
        <b/>
        <sz val="10"/>
        <color rgb="FFFF3300"/>
        <rFont val="Arial"/>
        <family val="2"/>
      </rPr>
      <t>BERGERS</t>
    </r>
    <r>
      <rPr>
        <b/>
        <sz val="10"/>
        <color theme="1"/>
        <rFont val="Arial"/>
        <family val="2"/>
      </rPr>
      <t xml:space="preserve"> PERRIN SOLLIERS</t>
    </r>
    <r>
      <rPr>
        <b/>
        <sz val="10"/>
        <color theme="1"/>
        <rFont val="Arial"/>
        <family val="2"/>
      </rPr>
      <t xml:space="preserve">
(+ 1 ANNEXE bergers)</t>
    </r>
  </si>
  <si>
    <t>5 RUE DES BERGERS</t>
  </si>
  <si>
    <t>BERGERS PERRIN SOLLIERS
Annexe 2</t>
  </si>
  <si>
    <t>119 RUE D’AUBAGNE</t>
  </si>
  <si>
    <t>COURS JULIEN</t>
  </si>
  <si>
    <t>119 RUE D'AUBAGNE</t>
  </si>
  <si>
    <t>DELPHES</t>
  </si>
  <si>
    <t>6 AVENUE DE DELPHES</t>
  </si>
  <si>
    <t>EYDOUX</t>
  </si>
  <si>
    <t>20 RUE EYDOUX</t>
  </si>
  <si>
    <t>18 RUE EYDOUX</t>
  </si>
  <si>
    <t>FLOTTE</t>
  </si>
  <si>
    <t>2 AVENUE FERDINAND FLOTTE</t>
  </si>
  <si>
    <t>FRIEDLAND</t>
  </si>
  <si>
    <t>13 RUE FRIEDLAND</t>
  </si>
  <si>
    <t>LODI</t>
  </si>
  <si>
    <t>127 RUE DE LODI</t>
  </si>
  <si>
    <t>Nbre de mat : 4
+ 2 ANNEXES</t>
  </si>
  <si>
    <t>Lot 15</t>
  </si>
  <si>
    <t>BONNEVEINE (SABLIER)</t>
  </si>
  <si>
    <t>52 BOULEVARD DU SABLIER</t>
  </si>
  <si>
    <t>BONNEVEINE 1
(SABLIER)</t>
  </si>
  <si>
    <t>BONNEVEINE 2
(SABLIER)</t>
  </si>
  <si>
    <t>TLS en regroupement sur Bonneveine Sablier 1</t>
  </si>
  <si>
    <t>BONNEVEINE ZENATTI
(ZAC)</t>
  </si>
  <si>
    <t>109 AVENUE ANDRE ZENATTI</t>
  </si>
  <si>
    <t>109 AVENUE ZENATTI</t>
  </si>
  <si>
    <t>GRANADOS ROY D' ESPAGNE</t>
  </si>
  <si>
    <t>3 ALLEE GRANADOS</t>
  </si>
  <si>
    <t>GRANADOS ROY D' ESPAGNE 2</t>
  </si>
  <si>
    <t>TLS en regroupement sur elem granados</t>
  </si>
  <si>
    <t>GROTTE ROLLAND</t>
  </si>
  <si>
    <t>24 BOULEVARD DES SALYENS</t>
  </si>
  <si>
    <t>LAPIN BLANC</t>
  </si>
  <si>
    <t>70 AVENUE ANDRE ZENATTI</t>
  </si>
  <si>
    <t>LAPIN BLANC DES NEIGES</t>
  </si>
  <si>
    <t>131 CHEMIN DU SABLIER</t>
  </si>
  <si>
    <t>21 BOULEVARD DES NEIGES</t>
  </si>
  <si>
    <t>MADRAGUE MONTREDON</t>
  </si>
  <si>
    <t>34 BOULEVARD DE LA VERRERIE</t>
  </si>
  <si>
    <t>40 BOULEVARD DE LA VERRERIE</t>
  </si>
  <si>
    <t>MONTREDON (ENGALIERE)</t>
  </si>
  <si>
    <t>8 PLACE ENGALIERE</t>
  </si>
  <si>
    <t>POINTE ROUGE</t>
  </si>
  <si>
    <t>10 BOULEVARD PIOT</t>
  </si>
  <si>
    <t>POINTE ROUGE (LA)</t>
  </si>
  <si>
    <t>6 BOULEVARD DE NICE</t>
  </si>
  <si>
    <t>ROY D'ESPAGNE (CHABRIER)</t>
  </si>
  <si>
    <t>1 ALLEE EMMANUEL CHABRIER</t>
  </si>
  <si>
    <t>ROY D'ESPAGNE 1 (CHABRIER)</t>
  </si>
  <si>
    <t>SAINTE CATHERINE</t>
  </si>
  <si>
    <t>98 TRAVERSE PRAT</t>
  </si>
  <si>
    <t>Nbre d’élém : 10</t>
  </si>
  <si>
    <t>Lot 16</t>
  </si>
  <si>
    <t>CITE AZOULAY</t>
  </si>
  <si>
    <t>21 RUE RAPHAEL</t>
  </si>
  <si>
    <t>7 RUE RAPHAEL</t>
  </si>
  <si>
    <t>ETIENNE MILAN</t>
  </si>
  <si>
    <t>34 RUE ETIENNE MILAN</t>
  </si>
  <si>
    <t>GRAND SAINT GINIEZ</t>
  </si>
  <si>
    <t>257 AVENUE DE MAZARGUES</t>
  </si>
  <si>
    <t>LE CORBUSIER</t>
  </si>
  <si>
    <t>280 BOULEVARD MICHELET</t>
  </si>
  <si>
    <t>PRADO PLAGE</t>
  </si>
  <si>
    <t>122 RUE COMMANDANT ROLLAND</t>
  </si>
  <si>
    <t>122 RUE DU COMMANDANT ROLLAND</t>
  </si>
  <si>
    <t>SAINTE ANNE</t>
  </si>
  <si>
    <t>484 AVENUE DE MAZARGUES</t>
  </si>
  <si>
    <t>492 AVENUE DE MAZARGUES</t>
  </si>
  <si>
    <t>Lot 17</t>
  </si>
  <si>
    <t>JEAN MERMOZ</t>
  </si>
  <si>
    <t>138 RUE JEAN MERMOZ</t>
  </si>
  <si>
    <t>128 RUE JEAN MERMOZ</t>
  </si>
  <si>
    <t>RAYMOND TEISSEIRE</t>
  </si>
  <si>
    <t>64 BOULEVARD RABATAU</t>
  </si>
  <si>
    <t>ROUET (LE)</t>
  </si>
  <si>
    <t>10 RUE SAINTE FAMILLE</t>
  </si>
  <si>
    <t>38 RUE ROGER RENZO</t>
  </si>
  <si>
    <t>ROUET CHARLES-ALLÉ</t>
  </si>
  <si>
    <t>2 PLACE LOUIS DUCREUX</t>
  </si>
  <si>
    <t>Nbre d’élém : 3</t>
  </si>
  <si>
    <t>ALLEE DES PINS
(CABOT LES PINS)</t>
  </si>
  <si>
    <t>38 ALLEE DES PINS</t>
  </si>
  <si>
    <t>ALLEE DES PINS (CABOT ALLEE DES PINS)</t>
  </si>
  <si>
    <t>55 BOULEVARD DU REDON</t>
  </si>
  <si>
    <t>CABOT (NAZURY)</t>
  </si>
  <si>
    <t>PLACE LOUIS NAZURY</t>
  </si>
  <si>
    <t>LUMINY</t>
  </si>
  <si>
    <t>33 AVENUE DE LUMINY</t>
  </si>
  <si>
    <t>PARC BERGER</t>
  </si>
  <si>
    <t>AVENUE CAMPAGNE BERGER</t>
  </si>
  <si>
    <t>ROUVIERE (LA)</t>
  </si>
  <si>
    <t>83 BOULEVARD DU REDON</t>
  </si>
  <si>
    <t>VALMANTE</t>
  </si>
  <si>
    <t>83 CHEMIN JEAN ROUBIN</t>
  </si>
  <si>
    <t>81 CHEMIN JEAN ROUBIN</t>
  </si>
  <si>
    <t>Lot 19</t>
  </si>
  <si>
    <t>COIN JOLI</t>
  </si>
  <si>
    <t>12 AVENUE ALFRED NICOLAS</t>
  </si>
  <si>
    <t>COIN JOLI - PARC SEVIGNE</t>
  </si>
  <si>
    <t>2 RUE AVIATEUR LE BRIX</t>
  </si>
  <si>
    <t>MAZARGUES VACCARO</t>
  </si>
  <si>
    <t>50 BOULEVARD MAECHAL KOENNING</t>
  </si>
  <si>
    <t>50  BOULEVARD MARECHAL KOENNING</t>
  </si>
  <si>
    <t>PARC DROMEL</t>
  </si>
  <si>
    <t>11 BOULEVARD DROMEL</t>
  </si>
  <si>
    <t>1 BOULEVARD DROMEL</t>
  </si>
  <si>
    <t>PAULINE (LA)</t>
  </si>
  <si>
    <t>337 BOULEVARD ROMAIN ROLLAND</t>
  </si>
  <si>
    <t>SAINTE MARGUERITE</t>
  </si>
  <si>
    <t>135 BOULEVARD DE STE MARGUERITE</t>
  </si>
  <si>
    <t>18 BOULEVARD PAGES</t>
  </si>
  <si>
    <t>SIS TRAVERSE REGNY</t>
  </si>
  <si>
    <t>SIS TRAVERSE DE REGNY</t>
  </si>
  <si>
    <t>SQUARE MICHELET</t>
  </si>
  <si>
    <t>12 BOULEVARD GASTON RAMON</t>
  </si>
  <si>
    <t>BOULEVARD GASTON RAMON</t>
  </si>
  <si>
    <t>VALMONT REDON</t>
  </si>
  <si>
    <t>431 AVENUE DE LATTRE DE TASSIGNY</t>
  </si>
  <si>
    <t>Nbre d’élém : 7</t>
  </si>
  <si>
    <t>CHANTEPERDRIX
(SAINT LOUP)</t>
  </si>
  <si>
    <t>36 TRAVERSE CHANTEPERDRIX</t>
  </si>
  <si>
    <t>30 TRAVERSE CHANTEPERDRIX</t>
  </si>
  <si>
    <t>CHATEAU SAINT CYR</t>
  </si>
  <si>
    <t>65 CHEMIN DE LA VALBARELLE</t>
  </si>
  <si>
    <t>PONT DE VIVAUX SACCOMAN</t>
  </si>
  <si>
    <t>200 BOULEVARD ROMAIN ROLLAND</t>
  </si>
  <si>
    <t>206 BOULEVARD ROMAIN ROLLAND</t>
  </si>
  <si>
    <t>SAINT LOUP CASTEL JOLI</t>
  </si>
  <si>
    <t>12  AVENUE CASTEL JOLI</t>
  </si>
  <si>
    <t>23 RUE PIERRE DOIZE</t>
  </si>
  <si>
    <t>SAINT LOUP CENTRE</t>
  </si>
  <si>
    <t>103 BOULEVARD DE SAINT LOUP</t>
  </si>
  <si>
    <t>SAINT LOUP GABRIEL FAURE</t>
  </si>
  <si>
    <t>17 RUE GABRIEL FAURE</t>
  </si>
  <si>
    <t>SAINT THYS</t>
  </si>
  <si>
    <t>1 RUE SAINT AUGUSTIN</t>
  </si>
  <si>
    <t>SAINT TRONC CASTEL ROC</t>
  </si>
  <si>
    <t>30 RUE ANDRE AUDOLI</t>
  </si>
  <si>
    <t>SAUVAGERE (LA)</t>
  </si>
  <si>
    <t>253 BOULEVARD ROMAIN ROLLAND</t>
  </si>
  <si>
    <t>TROIS PONTS (LES)</t>
  </si>
  <si>
    <t>CHEMIN CHANTE PERDRIX</t>
  </si>
  <si>
    <t>32 TRAVERSE CHANTE PERDRIX</t>
  </si>
  <si>
    <t>CAPELETTE
(CAP EST)</t>
  </si>
  <si>
    <t>45 RUE CHARLES CERRATO</t>
  </si>
  <si>
    <t>CAPELETTE CURTEL</t>
  </si>
  <si>
    <t>RUE ALFRED CURTEL
1 BOULEVARD DROMEL</t>
  </si>
  <si>
    <t>CAPELETTE LAUGIER</t>
  </si>
  <si>
    <t>2 RUE LAUGIER</t>
  </si>
  <si>
    <t>13 BOULEVARD DE LA BARNIERE</t>
  </si>
  <si>
    <t>CAPELETTE MIREILLE LAUZE</t>
  </si>
  <si>
    <t>131 BOULEVARD MIREILLE LAUZE</t>
  </si>
  <si>
    <t>MENPENTI</t>
  </si>
  <si>
    <t>161 AVENUE DE TOULON</t>
  </si>
  <si>
    <t>159 AVENUE DE TOULON</t>
  </si>
  <si>
    <t>TIMONE (LA)</t>
  </si>
  <si>
    <t>23 RUE MATHURIN</t>
  </si>
  <si>
    <t>96 AVENUE DE LA TIMONE</t>
  </si>
  <si>
    <t>CAPELETTE</t>
  </si>
  <si>
    <t>BD LAZER</t>
  </si>
  <si>
    <t>AIR BEL</t>
  </si>
  <si>
    <t>ALLEE DES PLATANES</t>
  </si>
  <si>
    <t>CHEMIN DE LA MATERNELLE</t>
  </si>
  <si>
    <t>CHATEAU SAINT JACQUES</t>
  </si>
  <si>
    <t>56 BD DE LA VALBARELLE</t>
  </si>
  <si>
    <t>CITE MICHELIS</t>
  </si>
  <si>
    <t>33 AVENUE DU PONTET</t>
  </si>
  <si>
    <t>CITE MICHELIS 1</t>
  </si>
  <si>
    <t>CITE MICHELIS 2</t>
  </si>
  <si>
    <t>GROGNARDE (LA)</t>
  </si>
  <si>
    <t>BOULEVARD SOULT</t>
  </si>
  <si>
    <t>NEREIDES (LES)</t>
  </si>
  <si>
    <t>113 RUE GRANIERE</t>
  </si>
  <si>
    <t>TRAVERSE DES RAYMONDS</t>
  </si>
  <si>
    <t>PARETTE MAZENODE
POMME MAZENODE</t>
  </si>
  <si>
    <t>427 BOULEVARD MIREILLE LAUZE</t>
  </si>
  <si>
    <t>POMME HECKEL</t>
  </si>
  <si>
    <t>28 AVENUE DU DOCTEUR HECKEL</t>
  </si>
  <si>
    <t>24 AVENUE DU DOCTEUR HECKEL</t>
  </si>
  <si>
    <t>POMME SAINTE MADELEINE</t>
  </si>
  <si>
    <t>8 AVENUE BERNARD LECACHE</t>
  </si>
  <si>
    <t>SAINT MARCEL</t>
  </si>
  <si>
    <t>8 RUE DU QUEYLAR</t>
  </si>
  <si>
    <t>14 RUE COURENCQ</t>
  </si>
  <si>
    <t>VALBARELLE (LA)</t>
  </si>
  <si>
    <t>2 RUE GIMON</t>
  </si>
  <si>
    <t>VALBARELLE (LA) (APPL)</t>
  </si>
  <si>
    <t>26 AVENUE ABBE LANFRANCHI</t>
  </si>
  <si>
    <t>Nbre de mat : 9</t>
  </si>
  <si>
    <t>BASTIDE SAINT JEAN</t>
  </si>
  <si>
    <t>11 RUE DE LA BOISERAIE</t>
  </si>
  <si>
    <t>FOURRAGERE (LA)</t>
  </si>
  <si>
    <t>70 TRAVERSE DE LA FOURRAGERE</t>
  </si>
  <si>
    <t>GRANDE BASTIDE CAZAULX</t>
  </si>
  <si>
    <t>AVENUE BOUYALA
D’ ARNAUD
(allée de la Bastide Basse)</t>
  </si>
  <si>
    <t>ALLEE DE LA GRANDE BASTIDE CAZAULX</t>
  </si>
  <si>
    <t>HAITI</t>
  </si>
  <si>
    <t>83 AVENUE HAITI</t>
  </si>
  <si>
    <t>LIERRES (LES)</t>
  </si>
  <si>
    <t>50 AVENUE 24 AVRIL 1915</t>
  </si>
  <si>
    <t>SAINT BARNABE</t>
  </si>
  <si>
    <t>27 RUE DOCTEUR CAUVIN</t>
  </si>
  <si>
    <t>4 RUE FONTAINIEU</t>
  </si>
  <si>
    <t>SAINT JULIEN</t>
  </si>
  <si>
    <t>11 BOULEVARD BONNIOT</t>
  </si>
  <si>
    <t>SAINT JULIEN 1</t>
  </si>
  <si>
    <t>SAINT JULIEN 2</t>
  </si>
  <si>
    <t>19 BOULEVARD DE LA COMTESSE</t>
  </si>
  <si>
    <t>Lot 24</t>
  </si>
  <si>
    <t>BOIS LEMAITRE</t>
  </si>
  <si>
    <t>AVENUE JEAN COMPADIEU</t>
  </si>
  <si>
    <t>BOIS LUZY</t>
  </si>
  <si>
    <t>ALLEE DES PRIMEVERES</t>
  </si>
  <si>
    <t>BOMBARDIERE
BEAUMONT</t>
  </si>
  <si>
    <t>213 RUE CHARLES KADDOUZ</t>
  </si>
  <si>
    <t>BOMBARDIERE
MAURELLE</t>
  </si>
  <si>
    <t>213 TRAVERSE CHARLES KADDOUZ</t>
  </si>
  <si>
    <t>TLS en regroupement sur BEAUMONT BOMBARDIERE mat</t>
  </si>
  <si>
    <t>MONTOLIVET</t>
  </si>
  <si>
    <t>117 BOULEVARD DE L'AIGUILLETTE</t>
  </si>
  <si>
    <t>29 BOULEVARD DIE</t>
  </si>
  <si>
    <t>PETIT BOSQUET</t>
  </si>
  <si>
    <t>17 BD TRISTAN CORBIERE</t>
  </si>
  <si>
    <t>PETIT BOSQUET + Annexe</t>
  </si>
  <si>
    <t>181 AVENUE DE MONTOLIVET</t>
  </si>
  <si>
    <t>ROSIERE FIGONE</t>
  </si>
  <si>
    <t>79 AVENUE DE LA FIGONE</t>
  </si>
  <si>
    <t>TROIS LUCS (LES)</t>
  </si>
  <si>
    <t>375 AVENUE DES POILUS</t>
  </si>
  <si>
    <t>373 AVENUE DES POILUS</t>
  </si>
  <si>
    <t>Lot 26</t>
  </si>
  <si>
    <t>BALUSTRES (LES)</t>
  </si>
  <si>
    <r>
      <rPr>
        <sz val="9"/>
        <color theme="1"/>
        <rFont val="Times New Roman"/>
        <family val="1"/>
      </rPr>
      <t xml:space="preserve">4 CHEMIN NOTRE DAME DE </t>
    </r>
    <r>
      <rPr>
        <sz val="9"/>
        <color theme="1"/>
        <rFont val="Mangal"/>
        <family val="1"/>
      </rPr>
      <t>CONSOLATION</t>
    </r>
  </si>
  <si>
    <t>BOUGE</t>
  </si>
  <si>
    <t>RUE DE MARATHON</t>
  </si>
  <si>
    <t>22 RUE MARATHON</t>
  </si>
  <si>
    <t>MAURELLE</t>
  </si>
  <si>
    <t>22 RUE MARIUS BRIATA</t>
  </si>
  <si>
    <t>MAURELLE JONQUILLES</t>
  </si>
  <si>
    <t>170 CHEMIN DES JONQUILLES</t>
  </si>
  <si>
    <t>PRAIRIES (LES)</t>
  </si>
  <si>
    <t>40 CHEMIN DE SAINT MITRE</t>
  </si>
  <si>
    <t>ROSE FRAIS VALLON CENTRE</t>
  </si>
  <si>
    <t>4 IMPASSE RAVEL</t>
  </si>
  <si>
    <t>ROSE FRAIS VALLON NORD</t>
  </si>
  <si>
    <t>39 AVENUE DE FRAIS VALLON</t>
  </si>
  <si>
    <t>39 AVENUE DE FRAIS VALLON NORD</t>
  </si>
  <si>
    <t>ROSE FRAIS VALLON SUD</t>
  </si>
  <si>
    <t>51 AVENUE DE FRAIS VALLON</t>
  </si>
  <si>
    <t>26 AVENUE DE FRAIS VALLON</t>
  </si>
  <si>
    <t>ROSE LA GARDE</t>
  </si>
  <si>
    <t>RUE AUGUSTIN MERLHOU</t>
  </si>
  <si>
    <t>11 BOULEVARD DU METRO</t>
  </si>
  <si>
    <t>ROSE PLACE</t>
  </si>
  <si>
    <t>PLACE DE LA ROSE</t>
  </si>
  <si>
    <t>ROSE SAUVAGINE</t>
  </si>
  <si>
    <t>AVENUE MERLEAU PONTY</t>
  </si>
  <si>
    <t>ROSE VAL PLAN</t>
  </si>
  <si>
    <t>77 AVENUE DE LA CROIX ROUGE</t>
  </si>
  <si>
    <t>SAINT JEROME LES LILAS</t>
  </si>
  <si>
    <t>2 RUE FERNAND LEGER</t>
  </si>
  <si>
    <t>SAINT JEROME PLACE</t>
  </si>
  <si>
    <t>BOULEVARD AUPHAN</t>
  </si>
  <si>
    <t>SAINT JEROME SUSINI</t>
  </si>
  <si>
    <t>2 TRAVERSE SUSINI</t>
  </si>
  <si>
    <t>SAINT JEROME VILLAGE</t>
  </si>
  <si>
    <t>20 RUE DES POLYTRES</t>
  </si>
  <si>
    <t>SAINT JEROME VILLAGE 1</t>
  </si>
  <si>
    <t>15 AVENUE SAINT JEROME</t>
  </si>
  <si>
    <t>SAINT JEROME VILLAGE 2</t>
  </si>
  <si>
    <t>41 AVENUE SAINT JEROME</t>
  </si>
  <si>
    <t>Nbre de mat : 15</t>
  </si>
  <si>
    <t>CHATEAU GOMBERT</t>
  </si>
  <si>
    <t>38 BOULEVARD DURBEC</t>
  </si>
  <si>
    <t>40 BOULEVARD FERNAND DURBEC</t>
  </si>
  <si>
    <t>CHATEAU GOMBERT ATHENA
(ZAC)</t>
  </si>
  <si>
    <t>13 RUE ROBERT DE ROUX</t>
  </si>
  <si>
    <t>CROIX ROUGE CAMPAGNE</t>
  </si>
  <si>
    <t>14 AVENUE FOURNACLE</t>
  </si>
  <si>
    <t>16 AVENUE FOURNACLE</t>
  </si>
  <si>
    <t>CROIX ROUGE VILLAGE</t>
  </si>
  <si>
    <t>36 AVENUE MARCEL DELPRAT</t>
  </si>
  <si>
    <t>FONDACLE</t>
  </si>
  <si>
    <t>5 TRAVERSE DES PLATRIERES</t>
  </si>
  <si>
    <t>OLIVES (LES)</t>
  </si>
  <si>
    <t>147 AVENUE DES POILUS</t>
  </si>
  <si>
    <t>8 RUE LAFFERAGE</t>
  </si>
  <si>
    <t>PARADE</t>
  </si>
  <si>
    <t>79 CHEMIN DE PALAMA</t>
  </si>
  <si>
    <t>BATARELLE (LA)</t>
  </si>
  <si>
    <t>38 RUE DE LISSANDRE</t>
  </si>
  <si>
    <t>BUSSERINE (LA)</t>
  </si>
  <si>
    <t>BOULEVARD CHARLES MATTEI</t>
  </si>
  <si>
    <t>EMILE VAYSSIERE 1</t>
  </si>
  <si>
    <t>6 RUE DE LA CRAU</t>
  </si>
  <si>
    <t>EMILE VAYSSIERE 2</t>
  </si>
  <si>
    <t>5 RUE DE LA CRAU</t>
  </si>
  <si>
    <t>EMILE VAYSSIERE 3</t>
  </si>
  <si>
    <t>FONT VERT</t>
  </si>
  <si>
    <t>218 CHEMIN DE SAINTE MARTHE</t>
  </si>
  <si>
    <t>216 CHEMIN DE SAINTE MARTHE</t>
  </si>
  <si>
    <t>MERLAN (VILLAGE)</t>
  </si>
  <si>
    <t>66 AVENUE DU MERLAN</t>
  </si>
  <si>
    <t>70 CHEMIN DU MERLAN</t>
  </si>
  <si>
    <t>MERLAN CERISAIE</t>
  </si>
  <si>
    <t>23 AVENUE NOTRE DAME SANTA CRUZ</t>
  </si>
  <si>
    <t>21 BOULEVARD NOTRE DAME DE SANTA CRUZ</t>
  </si>
  <si>
    <t>ROSE CASTORS</t>
  </si>
  <si>
    <t>PARC DES VIEUX CYPRES</t>
  </si>
  <si>
    <t>87 RUE ALBERT EINSTEIN</t>
  </si>
  <si>
    <t>SAINT BARTHELEMY LES FLAMANTS</t>
  </si>
  <si>
    <t>64 AVENUE ALEXANDRE ANSALDI</t>
  </si>
  <si>
    <t>SAINT MITRE</t>
  </si>
  <si>
    <t>117 CHEMIN DE CHATEAU GOMBERT</t>
  </si>
  <si>
    <t>ANDRE ALLAR</t>
  </si>
  <si>
    <t>23 RUE ANDRE ALLAR</t>
  </si>
  <si>
    <t>ARENC BACHAS
(EXTERIEUR)</t>
  </si>
  <si>
    <t>61 LIEU-DIT TRAVERSE DU BACHAS</t>
  </si>
  <si>
    <t>15 BOULEVARD FERDINAND DE LESSEP</t>
  </si>
  <si>
    <t>AYGALADES NOUVELLES</t>
  </si>
  <si>
    <t>14 BOULEVARD FALQUE</t>
  </si>
  <si>
    <t>AYGALADES OASIS</t>
  </si>
  <si>
    <t>BOULEVARD DE LA PADOUANE</t>
  </si>
  <si>
    <t>TRAVERSE DE L’OASIS</t>
  </si>
  <si>
    <t>BERNABO</t>
  </si>
  <si>
    <t>1 TRAVERSE BERNABO</t>
  </si>
  <si>
    <t>CABUCELLE (LA)</t>
  </si>
  <si>
    <t>52 BOULEVARD VIALA</t>
  </si>
  <si>
    <t>25 BD ARTHUR MICHAUD</t>
  </si>
  <si>
    <t>CALADE</t>
  </si>
  <si>
    <t>19 TRAVERSE MARITIME</t>
  </si>
  <si>
    <t>15 RUE SEVERINE</t>
  </si>
  <si>
    <t>CASTELLAS LES LIONS</t>
  </si>
  <si>
    <t>10 AV DU CASTELLAS</t>
  </si>
  <si>
    <t>CHEMIN DE ST ANTOINE A ST JOSEPH</t>
  </si>
  <si>
    <t>MADRAGUE VILLE</t>
  </si>
  <si>
    <t>141 CH DE LA MADRAGUE VILLE</t>
  </si>
  <si>
    <t>MAURELETTE</t>
  </si>
  <si>
    <t>39 BOULEVARD SIMON BOLIVAR</t>
  </si>
  <si>
    <t>ODDO</t>
  </si>
  <si>
    <t>1 PLACE EDGARD TARQUIN</t>
  </si>
  <si>
    <t>18 RUE DE LA BUTINEUSE</t>
  </si>
  <si>
    <t>SAINT ANTOINE PALANQUE</t>
  </si>
  <si>
    <t>CHEMIN DE LA MARTINE</t>
  </si>
  <si>
    <t>SAINT JOSEPH SERVIERES</t>
  </si>
  <si>
    <t>PLACE DES COMPAGNONS BATISSEURS</t>
  </si>
  <si>
    <t>RUE DU CAPRICORNE</t>
  </si>
  <si>
    <t>SAINT LOUIS CAMPAGNE  LEVEQUE</t>
  </si>
  <si>
    <t>CAMPAGNE LEVEQUE</t>
  </si>
  <si>
    <t>SAINT LOUIS CAMPAGNE LEVEQUE</t>
  </si>
  <si>
    <t>TLS en regroupement sur St Louis Lévêque</t>
  </si>
  <si>
    <t>Nbre de mat : 12</t>
  </si>
  <si>
    <t>BASTIDES (LES)</t>
  </si>
  <si>
    <t>292 ROUTE NATIONALE ST ANTOINE</t>
  </si>
  <si>
    <t>BORELS (LES)</t>
  </si>
  <si>
    <t>3 BOULEVARD BELLEVUE</t>
  </si>
  <si>
    <t>BRICARDE</t>
  </si>
  <si>
    <t>125 BOULEVARD HENRI-BARNIER</t>
  </si>
  <si>
    <t>125 BOULEVARD HENRI BARNIER</t>
  </si>
  <si>
    <t>GRANIERE</t>
  </si>
  <si>
    <t>46 CHEMIN DES BAUMILLONS</t>
  </si>
  <si>
    <t>N.D LIMITE FABRETTES</t>
  </si>
  <si>
    <t>8 TRAVERSE DE L'ARLESIENNE</t>
  </si>
  <si>
    <t>N.D LIMITE FABRETTES
(CHATEAU BURZIO)</t>
  </si>
  <si>
    <t>Traverse de l'arlésienne</t>
  </si>
  <si>
    <t>N.D LIMITE HLM PERRIN</t>
  </si>
  <si>
    <t>CHEMIN DES BOURRELY</t>
  </si>
  <si>
    <t>PARC KALLISTE</t>
  </si>
  <si>
    <t>124 CHEMIN DES BOURRELY</t>
  </si>
  <si>
    <t>NDL CHEMIN DES BOURRELY</t>
  </si>
  <si>
    <t>PLAN D'AOU</t>
  </si>
  <si>
    <t>PLACE DES FREGATES</t>
  </si>
  <si>
    <t>1 BD DU COMMANDANT THOLLON</t>
  </si>
  <si>
    <t>SAINT ANTOINE CENTRE</t>
  </si>
  <si>
    <t>19 AVENUE DE ROQUEFAVOUR</t>
  </si>
  <si>
    <t>SAINT LOUIS CONSOLAT</t>
  </si>
  <si>
    <t>47 RUE DES MUSARDISES</t>
  </si>
  <si>
    <t>SAINT LOUIS GARE</t>
  </si>
  <si>
    <t>16 RUE LE CHATELIER</t>
  </si>
  <si>
    <t>SAINT LOUIS LE ROVE</t>
  </si>
  <si>
    <t>50 CHEMIN DU ROVE</t>
  </si>
  <si>
    <t>VISTE BOUSQUET</t>
  </si>
  <si>
    <t>38 ROUTE NATIONALE DE LA VISTE</t>
  </si>
  <si>
    <t>LES FABRIQUES</t>
  </si>
  <si>
    <r>
      <rPr>
        <b/>
        <sz val="10"/>
        <rFont val="Arial"/>
        <family val="2"/>
      </rPr>
      <t>ACCUEIL ECHELONNE TLM
(tous les matins)</t>
    </r>
  </si>
  <si>
    <t>TLM en regroupement sur la mat</t>
  </si>
  <si>
    <t>TLM</t>
  </si>
  <si>
    <t>NOMBRE D'ANIMATEURS NECESSAIRES</t>
  </si>
  <si>
    <t>Nb de groupes nécessaires
- de 6</t>
  </si>
  <si>
    <t>Nb de groupes nécessaires
+ de 6</t>
  </si>
  <si>
    <t>TLM en regroupement sur St Just 1</t>
  </si>
  <si>
    <t>TLM en regroupement sur Amédée Autran</t>
  </si>
  <si>
    <t>TLM en regroupement sur Chartreux Eug. Cas 1</t>
  </si>
  <si>
    <t>TLM en regroupement sur EVECHE</t>
  </si>
  <si>
    <t>TLM en regroupement sur Peyssonnel 1</t>
  </si>
  <si>
    <t>TLM en regroupement sur Fiolle Falque</t>
  </si>
  <si>
    <t>TLM en regroupement sur elem granados</t>
  </si>
  <si>
    <t>TLM en regroupement sur l'élémentaire</t>
  </si>
  <si>
    <t>TLM en regroupement sur BEAUMONT BOMBARDIERE mat</t>
  </si>
  <si>
    <t>TLM en regroupement sur St Louis Lévêque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</si>
</sst>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3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sz val="10"/>
      <color theme="1"/>
      <name val="Mangal"/>
      <family val="1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b/>
      <sz val="15"/>
      <color theme="1"/>
      <name val="Arial"/>
      <family val="2"/>
    </font>
    <font>
      <b/>
      <sz val="18"/>
      <color theme="1"/>
      <name val="Arial"/>
      <family val="2"/>
    </font>
    <font>
      <b/>
      <i/>
      <u/>
      <sz val="18"/>
      <color rgb="FF000000"/>
      <name val="Arial"/>
      <family val="2"/>
    </font>
    <font>
      <b/>
      <sz val="10"/>
      <color rgb="FFFF3333"/>
      <name val="Arial"/>
      <family val="2"/>
    </font>
    <font>
      <b/>
      <sz val="10"/>
      <color rgb="FFFF0000"/>
      <name val="Arial"/>
      <family val="2"/>
    </font>
    <font>
      <b/>
      <sz val="10"/>
      <color rgb="FFFF3300"/>
      <name val="Arial"/>
      <family val="2"/>
    </font>
    <font>
      <sz val="9"/>
      <color theme="1"/>
      <name val="Times New Roman"/>
      <family val="1"/>
    </font>
    <font>
      <sz val="9"/>
      <color theme="1"/>
      <name val="Mangal"/>
      <family val="1"/>
    </font>
    <font>
      <b/>
      <sz val="10"/>
      <name val="Arial"/>
      <family val="2"/>
    </font>
    <font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FFCC"/>
        <bgColor rgb="FFCCFFCC"/>
      </patternFill>
    </fill>
    <fill>
      <patternFill patternType="solid">
        <fgColor rgb="FFCC0000"/>
        <bgColor rgb="FFCC0000"/>
      </patternFill>
    </fill>
    <fill>
      <patternFill patternType="solid">
        <fgColor rgb="FFFFFFCC"/>
        <bgColor rgb="FFFFFFCC"/>
      </patternFill>
    </fill>
    <fill>
      <patternFill patternType="solid">
        <fgColor rgb="FFFFCC00"/>
        <bgColor rgb="FFFFCC00"/>
      </patternFill>
    </fill>
    <fill>
      <patternFill patternType="solid">
        <fgColor rgb="FF3399FF"/>
        <bgColor rgb="FF3399FF"/>
      </patternFill>
    </fill>
    <fill>
      <patternFill patternType="solid">
        <fgColor rgb="FF2BD0D2"/>
        <bgColor rgb="FF2BD0D2"/>
      </patternFill>
    </fill>
    <fill>
      <patternFill patternType="solid">
        <fgColor rgb="FFCCCCCC"/>
        <bgColor rgb="FFCCCCCC"/>
      </patternFill>
    </fill>
    <fill>
      <patternFill patternType="solid">
        <fgColor rgb="FFF7D1D5"/>
        <bgColor rgb="FFF7D1D5"/>
      </patternFill>
    </fill>
    <fill>
      <patternFill patternType="solid">
        <fgColor rgb="FF7DBD3E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0" fontId="14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7" borderId="0"/>
    <xf numFmtId="0" fontId="7" fillId="0" borderId="0"/>
    <xf numFmtId="0" fontId="8" fillId="6" borderId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8" borderId="0"/>
    <xf numFmtId="0" fontId="15" fillId="0" borderId="0"/>
    <xf numFmtId="0" fontId="1" fillId="0" borderId="0"/>
    <xf numFmtId="0" fontId="1" fillId="0" borderId="0"/>
    <xf numFmtId="0" fontId="4" fillId="0" borderId="0"/>
  </cellStyleXfs>
  <cellXfs count="44">
    <xf numFmtId="0" fontId="0" fillId="0" borderId="0" xfId="0"/>
    <xf numFmtId="49" fontId="17" fillId="9" borderId="2" xfId="0" applyNumberFormat="1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7" fillId="12" borderId="2" xfId="16" applyFont="1" applyFill="1" applyBorder="1" applyAlignment="1">
      <alignment horizontal="center" vertical="center"/>
    </xf>
    <xf numFmtId="0" fontId="22" fillId="12" borderId="2" xfId="0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26" fillId="12" borderId="2" xfId="0" applyFont="1" applyFill="1" applyBorder="1" applyAlignment="1">
      <alignment horizontal="center" vertical="center" wrapText="1"/>
    </xf>
    <xf numFmtId="0" fontId="27" fillId="12" borderId="2" xfId="16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3" fillId="13" borderId="2" xfId="0" applyFont="1" applyFill="1" applyBorder="1" applyAlignment="1">
      <alignment horizontal="center" vertical="center" wrapText="1"/>
    </xf>
    <xf numFmtId="0" fontId="18" fillId="13" borderId="2" xfId="0" applyFont="1" applyFill="1" applyBorder="1" applyAlignment="1">
      <alignment horizontal="center" vertical="center" wrapText="1"/>
    </xf>
    <xf numFmtId="0" fontId="24" fillId="13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0" fillId="14" borderId="2" xfId="0" applyFill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center" wrapText="1"/>
    </xf>
    <xf numFmtId="164" fontId="0" fillId="12" borderId="2" xfId="0" applyNumberFormat="1" applyFill="1" applyBorder="1" applyAlignment="1">
      <alignment horizontal="center" vertical="center" wrapText="1"/>
    </xf>
    <xf numFmtId="0" fontId="33" fillId="14" borderId="2" xfId="0" applyFont="1" applyFill="1" applyBorder="1" applyAlignment="1">
      <alignment horizontal="center" vertical="top" wrapText="1"/>
    </xf>
  </cellXfs>
  <cellStyles count="20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ConditionalStyle_42" xfId="7" xr:uid="{00000000-0005-0000-0000-000005000000}"/>
    <cellStyle name="Error" xfId="8" xr:uid="{00000000-0005-0000-0000-000006000000}"/>
    <cellStyle name="Footnote" xfId="9" xr:uid="{00000000-0005-0000-0000-000007000000}"/>
    <cellStyle name="Good" xfId="10" xr:uid="{00000000-0005-0000-0000-000008000000}"/>
    <cellStyle name="Heading" xfId="11" xr:uid="{00000000-0005-0000-0000-000009000000}"/>
    <cellStyle name="Heading 1" xfId="12" xr:uid="{00000000-0005-0000-0000-00000A000000}"/>
    <cellStyle name="Heading 2" xfId="13" xr:uid="{00000000-0005-0000-0000-00000B000000}"/>
    <cellStyle name="Hyperlink" xfId="14" xr:uid="{00000000-0005-0000-0000-00000C000000}"/>
    <cellStyle name="Neutral" xfId="15" xr:uid="{00000000-0005-0000-0000-00000D000000}"/>
    <cellStyle name="Normal" xfId="0" builtinId="0" customBuiltin="1"/>
    <cellStyle name="Note" xfId="1" builtinId="10" customBuiltin="1"/>
    <cellStyle name="Result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DG484"/>
  <sheetViews>
    <sheetView tabSelected="1" view="pageBreakPreview" zoomScale="60" zoomScaleNormal="60" workbookViewId="0">
      <selection activeCell="I5" sqref="I5"/>
    </sheetView>
  </sheetViews>
  <sheetFormatPr baseColWidth="10" defaultRowHeight="45.4" customHeight="1" x14ac:dyDescent="0.25"/>
  <cols>
    <col min="1" max="1" width="15.26953125" style="33" customWidth="1"/>
    <col min="2" max="2" width="21" style="35" customWidth="1"/>
    <col min="3" max="3" width="22.90625" style="36" customWidth="1"/>
    <col min="4" max="4" width="24.1796875" style="10" customWidth="1"/>
    <col min="5" max="5" width="14.453125" style="35" customWidth="1"/>
    <col min="6" max="6" width="19" style="37" customWidth="1"/>
    <col min="7" max="7" width="15.81640625" style="37" customWidth="1"/>
    <col min="8" max="8" width="20.90625" style="39" customWidth="1"/>
    <col min="9" max="10" width="15.81640625" style="37" customWidth="1"/>
    <col min="11" max="11" width="18.81640625" style="38" customWidth="1" collapsed="1"/>
    <col min="12" max="12" width="13" style="10" hidden="1" customWidth="1"/>
    <col min="13" max="13" width="16.6328125" style="34" hidden="1" customWidth="1"/>
    <col min="15" max="15" width="28.26953125" style="10" customWidth="1"/>
    <col min="16" max="822" width="11.6328125" style="10" customWidth="1"/>
    <col min="823" max="967" width="11.6328125" customWidth="1"/>
    <col min="16336" max="16384" width="10.90625" style="10"/>
  </cols>
  <sheetData>
    <row r="1" spans="1:822" customFormat="1" ht="56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0" t="s">
        <v>805</v>
      </c>
      <c r="G1" s="43" t="s">
        <v>808</v>
      </c>
      <c r="H1" s="6" t="s">
        <v>8</v>
      </c>
      <c r="I1" s="6" t="s">
        <v>809</v>
      </c>
      <c r="J1" s="6" t="s">
        <v>810</v>
      </c>
      <c r="K1" s="5" t="s">
        <v>5</v>
      </c>
      <c r="L1" s="6" t="s">
        <v>6</v>
      </c>
      <c r="M1" s="7" t="s">
        <v>7</v>
      </c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</row>
    <row r="2" spans="1:822" customFormat="1" ht="45.4" customHeight="1" x14ac:dyDescent="0.25">
      <c r="A2" s="11" t="s">
        <v>9</v>
      </c>
      <c r="B2" s="13" t="s">
        <v>11</v>
      </c>
      <c r="C2" s="14" t="s">
        <v>652</v>
      </c>
      <c r="D2" s="15" t="s">
        <v>653</v>
      </c>
      <c r="E2" s="13">
        <v>13013</v>
      </c>
      <c r="F2" s="41"/>
      <c r="G2" s="41"/>
      <c r="H2" s="41" t="s">
        <v>20</v>
      </c>
      <c r="I2" s="41">
        <v>2</v>
      </c>
      <c r="J2" s="41"/>
      <c r="K2" s="17">
        <v>6</v>
      </c>
      <c r="L2" s="12">
        <f t="shared" ref="L2:L26" si="0">IF(H2="TLS",1,"0")</f>
        <v>1</v>
      </c>
      <c r="M2" s="12">
        <f t="shared" ref="M2:M26" si="1">IF(H2="",0,1)</f>
        <v>1</v>
      </c>
    </row>
    <row r="3" spans="1:822" customFormat="1" ht="45.4" customHeight="1" x14ac:dyDescent="0.25">
      <c r="A3" s="11" t="s">
        <v>9</v>
      </c>
      <c r="B3" s="13" t="s">
        <v>15</v>
      </c>
      <c r="C3" s="14" t="s">
        <v>654</v>
      </c>
      <c r="D3" s="15" t="s">
        <v>655</v>
      </c>
      <c r="E3" s="13">
        <v>13013</v>
      </c>
      <c r="F3" s="41"/>
      <c r="G3" s="41"/>
      <c r="H3" s="41"/>
      <c r="I3" s="41"/>
      <c r="J3" s="41"/>
      <c r="K3" s="17" t="s">
        <v>23</v>
      </c>
      <c r="L3" s="12" t="str">
        <f t="shared" si="0"/>
        <v>0</v>
      </c>
      <c r="M3" s="12">
        <f t="shared" si="1"/>
        <v>0</v>
      </c>
    </row>
    <row r="4" spans="1:822" customFormat="1" ht="45.4" customHeight="1" x14ac:dyDescent="0.25">
      <c r="A4" s="11" t="s">
        <v>9</v>
      </c>
      <c r="B4" s="13" t="s">
        <v>11</v>
      </c>
      <c r="C4" s="14" t="s">
        <v>654</v>
      </c>
      <c r="D4" s="15" t="s">
        <v>656</v>
      </c>
      <c r="E4" s="13">
        <v>13013</v>
      </c>
      <c r="F4" s="41"/>
      <c r="G4" s="41"/>
      <c r="H4" s="41"/>
      <c r="I4" s="41"/>
      <c r="J4" s="41"/>
      <c r="K4" s="17" t="s">
        <v>46</v>
      </c>
      <c r="L4" s="12" t="str">
        <f t="shared" si="0"/>
        <v>0</v>
      </c>
      <c r="M4" s="12">
        <f t="shared" si="1"/>
        <v>0</v>
      </c>
    </row>
    <row r="5" spans="1:822" customFormat="1" ht="45.4" customHeight="1" x14ac:dyDescent="0.25">
      <c r="A5" s="11" t="s">
        <v>9</v>
      </c>
      <c r="B5" s="13" t="s">
        <v>11</v>
      </c>
      <c r="C5" s="14" t="s">
        <v>657</v>
      </c>
      <c r="D5" s="15" t="s">
        <v>658</v>
      </c>
      <c r="E5" s="13">
        <v>13013</v>
      </c>
      <c r="F5" s="41"/>
      <c r="G5" s="41"/>
      <c r="H5" s="41"/>
      <c r="I5" s="41"/>
      <c r="J5" s="41"/>
      <c r="K5" s="17" t="s">
        <v>23</v>
      </c>
      <c r="L5" s="12" t="str">
        <f t="shared" si="0"/>
        <v>0</v>
      </c>
      <c r="M5" s="12">
        <f t="shared" si="1"/>
        <v>0</v>
      </c>
    </row>
    <row r="6" spans="1:822" customFormat="1" ht="45.4" customHeight="1" x14ac:dyDescent="0.25">
      <c r="A6" s="11" t="s">
        <v>9</v>
      </c>
      <c r="B6" s="13" t="s">
        <v>11</v>
      </c>
      <c r="C6" s="14" t="s">
        <v>659</v>
      </c>
      <c r="D6" s="15" t="s">
        <v>660</v>
      </c>
      <c r="E6" s="13">
        <v>13013</v>
      </c>
      <c r="F6" s="41" t="s">
        <v>807</v>
      </c>
      <c r="G6" s="41">
        <v>2</v>
      </c>
      <c r="H6" s="41" t="s">
        <v>20</v>
      </c>
      <c r="I6" s="41">
        <v>2</v>
      </c>
      <c r="J6" s="41"/>
      <c r="K6" s="17">
        <v>9</v>
      </c>
      <c r="L6" s="12">
        <f t="shared" si="0"/>
        <v>1</v>
      </c>
      <c r="M6" s="12">
        <f t="shared" si="1"/>
        <v>1</v>
      </c>
    </row>
    <row r="7" spans="1:822" customFormat="1" ht="45.4" customHeight="1" x14ac:dyDescent="0.25">
      <c r="A7" s="11" t="s">
        <v>9</v>
      </c>
      <c r="B7" s="13" t="s">
        <v>11</v>
      </c>
      <c r="C7" s="14" t="s">
        <v>661</v>
      </c>
      <c r="D7" s="15" t="s">
        <v>662</v>
      </c>
      <c r="E7" s="13">
        <v>13013</v>
      </c>
      <c r="F7" s="41" t="s">
        <v>807</v>
      </c>
      <c r="G7" s="41">
        <v>2</v>
      </c>
      <c r="H7" s="41" t="s">
        <v>20</v>
      </c>
      <c r="I7" s="41">
        <v>2</v>
      </c>
      <c r="J7" s="41"/>
      <c r="K7" s="17">
        <v>12</v>
      </c>
      <c r="L7" s="12">
        <f t="shared" si="0"/>
        <v>1</v>
      </c>
      <c r="M7" s="12">
        <f t="shared" si="1"/>
        <v>1</v>
      </c>
    </row>
    <row r="8" spans="1:822" customFormat="1" ht="45.4" customHeight="1" x14ac:dyDescent="0.25">
      <c r="A8" s="11" t="s">
        <v>9</v>
      </c>
      <c r="B8" s="13" t="s">
        <v>11</v>
      </c>
      <c r="C8" s="14" t="s">
        <v>663</v>
      </c>
      <c r="D8" s="15" t="s">
        <v>664</v>
      </c>
      <c r="E8" s="13">
        <v>13013</v>
      </c>
      <c r="F8" s="41"/>
      <c r="G8" s="41"/>
      <c r="H8" s="41"/>
      <c r="I8" s="41"/>
      <c r="J8" s="41"/>
      <c r="K8" s="17" t="s">
        <v>128</v>
      </c>
      <c r="L8" s="12" t="str">
        <f t="shared" si="0"/>
        <v>0</v>
      </c>
      <c r="M8" s="12">
        <f t="shared" si="1"/>
        <v>0</v>
      </c>
    </row>
    <row r="9" spans="1:822" customFormat="1" ht="45.4" customHeight="1" x14ac:dyDescent="0.25">
      <c r="A9" s="11" t="s">
        <v>9</v>
      </c>
      <c r="B9" s="13" t="s">
        <v>15</v>
      </c>
      <c r="C9" s="14" t="s">
        <v>665</v>
      </c>
      <c r="D9" s="15" t="s">
        <v>666</v>
      </c>
      <c r="E9" s="13">
        <v>13013</v>
      </c>
      <c r="F9" s="41"/>
      <c r="G9" s="41"/>
      <c r="H9" s="41"/>
      <c r="I9" s="41"/>
      <c r="J9" s="41"/>
      <c r="K9" s="17" t="s">
        <v>14</v>
      </c>
      <c r="L9" s="12" t="str">
        <f t="shared" si="0"/>
        <v>0</v>
      </c>
      <c r="M9" s="12">
        <f t="shared" si="1"/>
        <v>0</v>
      </c>
    </row>
    <row r="10" spans="1:822" customFormat="1" ht="45.4" customHeight="1" x14ac:dyDescent="0.25">
      <c r="A10" s="11" t="s">
        <v>9</v>
      </c>
      <c r="B10" s="13" t="s">
        <v>11</v>
      </c>
      <c r="C10" s="14" t="s">
        <v>665</v>
      </c>
      <c r="D10" s="15" t="s">
        <v>667</v>
      </c>
      <c r="E10" s="13">
        <v>13013</v>
      </c>
      <c r="F10" s="41"/>
      <c r="G10" s="41"/>
      <c r="H10" s="41"/>
      <c r="I10" s="41"/>
      <c r="J10" s="41"/>
      <c r="K10" s="17" t="s">
        <v>29</v>
      </c>
      <c r="L10" s="12" t="str">
        <f t="shared" si="0"/>
        <v>0</v>
      </c>
      <c r="M10" s="12">
        <f t="shared" si="1"/>
        <v>0</v>
      </c>
    </row>
    <row r="11" spans="1:822" customFormat="1" ht="45.4" customHeight="1" x14ac:dyDescent="0.25">
      <c r="A11" s="11" t="s">
        <v>9</v>
      </c>
      <c r="B11" s="13" t="s">
        <v>15</v>
      </c>
      <c r="C11" s="14" t="s">
        <v>668</v>
      </c>
      <c r="D11" s="15" t="s">
        <v>669</v>
      </c>
      <c r="E11" s="13">
        <v>13013</v>
      </c>
      <c r="F11" s="41"/>
      <c r="G11" s="41"/>
      <c r="H11" s="41"/>
      <c r="I11" s="41"/>
      <c r="J11" s="41"/>
      <c r="K11" s="17" t="s">
        <v>23</v>
      </c>
      <c r="L11" s="12" t="str">
        <f t="shared" si="0"/>
        <v>0</v>
      </c>
      <c r="M11" s="12">
        <f t="shared" si="1"/>
        <v>0</v>
      </c>
    </row>
    <row r="12" spans="1:822" customFormat="1" ht="45.4" customHeight="1" x14ac:dyDescent="0.25">
      <c r="A12" s="11" t="s">
        <v>9</v>
      </c>
      <c r="B12" s="13" t="s">
        <v>11</v>
      </c>
      <c r="C12" s="14" t="s">
        <v>668</v>
      </c>
      <c r="D12" s="15" t="s">
        <v>670</v>
      </c>
      <c r="E12" s="13">
        <v>13013</v>
      </c>
      <c r="F12" s="41"/>
      <c r="G12" s="41"/>
      <c r="H12" s="41"/>
      <c r="I12" s="41"/>
      <c r="J12" s="41"/>
      <c r="K12" s="17" t="s">
        <v>14</v>
      </c>
      <c r="L12" s="12" t="str">
        <f t="shared" si="0"/>
        <v>0</v>
      </c>
      <c r="M12" s="12">
        <f t="shared" si="1"/>
        <v>0</v>
      </c>
    </row>
    <row r="13" spans="1:822" customFormat="1" ht="45.4" customHeight="1" x14ac:dyDescent="0.25">
      <c r="A13" s="11" t="s">
        <v>9</v>
      </c>
      <c r="B13" s="13" t="s">
        <v>15</v>
      </c>
      <c r="C13" s="14" t="s">
        <v>671</v>
      </c>
      <c r="D13" s="15" t="s">
        <v>672</v>
      </c>
      <c r="E13" s="13">
        <v>13013</v>
      </c>
      <c r="F13" s="41"/>
      <c r="G13" s="41"/>
      <c r="H13" s="41"/>
      <c r="I13" s="41"/>
      <c r="J13" s="41"/>
      <c r="K13" s="17" t="s">
        <v>46</v>
      </c>
      <c r="L13" s="12" t="str">
        <f t="shared" si="0"/>
        <v>0</v>
      </c>
      <c r="M13" s="12">
        <f t="shared" si="1"/>
        <v>0</v>
      </c>
    </row>
    <row r="14" spans="1:822" customFormat="1" ht="45.4" customHeight="1" x14ac:dyDescent="0.25">
      <c r="A14" s="11" t="s">
        <v>9</v>
      </c>
      <c r="B14" s="13" t="s">
        <v>11</v>
      </c>
      <c r="C14" s="14" t="s">
        <v>671</v>
      </c>
      <c r="D14" s="15" t="s">
        <v>673</v>
      </c>
      <c r="E14" s="13">
        <v>13013</v>
      </c>
      <c r="F14" s="41"/>
      <c r="G14" s="41"/>
      <c r="H14" s="41"/>
      <c r="I14" s="41"/>
      <c r="J14" s="41"/>
      <c r="K14" s="17" t="s">
        <v>23</v>
      </c>
      <c r="L14" s="12" t="str">
        <f t="shared" si="0"/>
        <v>0</v>
      </c>
      <c r="M14" s="12">
        <f t="shared" si="1"/>
        <v>0</v>
      </c>
    </row>
    <row r="15" spans="1:822" customFormat="1" ht="45.4" customHeight="1" x14ac:dyDescent="0.25">
      <c r="A15" s="11" t="s">
        <v>9</v>
      </c>
      <c r="B15" s="13" t="s">
        <v>86</v>
      </c>
      <c r="C15" s="14" t="s">
        <v>674</v>
      </c>
      <c r="D15" s="15" t="s">
        <v>675</v>
      </c>
      <c r="E15" s="13">
        <v>13013</v>
      </c>
      <c r="F15" s="41" t="s">
        <v>807</v>
      </c>
      <c r="G15" s="41">
        <v>2</v>
      </c>
      <c r="H15" s="41" t="s">
        <v>20</v>
      </c>
      <c r="I15" s="41">
        <v>2</v>
      </c>
      <c r="J15" s="41"/>
      <c r="K15" s="17">
        <v>21</v>
      </c>
      <c r="L15" s="12">
        <f t="shared" si="0"/>
        <v>1</v>
      </c>
      <c r="M15" s="12">
        <f t="shared" si="1"/>
        <v>1</v>
      </c>
    </row>
    <row r="16" spans="1:822" customFormat="1" ht="45.4" customHeight="1" x14ac:dyDescent="0.25">
      <c r="A16" s="11" t="s">
        <v>9</v>
      </c>
      <c r="B16" s="13" t="s">
        <v>15</v>
      </c>
      <c r="C16" s="14" t="s">
        <v>676</v>
      </c>
      <c r="D16" s="15" t="s">
        <v>677</v>
      </c>
      <c r="E16" s="13">
        <v>13013</v>
      </c>
      <c r="F16" s="41" t="s">
        <v>806</v>
      </c>
      <c r="G16" s="41"/>
      <c r="H16" s="41" t="s">
        <v>18</v>
      </c>
      <c r="I16" s="41"/>
      <c r="J16" s="41"/>
      <c r="K16" s="17">
        <v>13</v>
      </c>
      <c r="L16" s="12" t="str">
        <f t="shared" si="0"/>
        <v>0</v>
      </c>
      <c r="M16" s="12">
        <f t="shared" si="1"/>
        <v>1</v>
      </c>
    </row>
    <row r="17" spans="1:822" customFormat="1" ht="45.4" customHeight="1" x14ac:dyDescent="0.25">
      <c r="A17" s="11" t="s">
        <v>9</v>
      </c>
      <c r="B17" s="13" t="s">
        <v>11</v>
      </c>
      <c r="C17" s="14" t="s">
        <v>676</v>
      </c>
      <c r="D17" s="15" t="s">
        <v>677</v>
      </c>
      <c r="E17" s="13">
        <v>13013</v>
      </c>
      <c r="F17" s="41" t="s">
        <v>807</v>
      </c>
      <c r="G17" s="41">
        <v>2</v>
      </c>
      <c r="H17" s="41" t="s">
        <v>20</v>
      </c>
      <c r="I17" s="41">
        <v>2</v>
      </c>
      <c r="J17" s="41"/>
      <c r="K17" s="17">
        <v>8</v>
      </c>
      <c r="L17" s="12">
        <f t="shared" si="0"/>
        <v>1</v>
      </c>
      <c r="M17" s="12">
        <f t="shared" si="1"/>
        <v>1</v>
      </c>
    </row>
    <row r="18" spans="1:822" customFormat="1" ht="45.4" customHeight="1" x14ac:dyDescent="0.25">
      <c r="A18" s="11" t="s">
        <v>9</v>
      </c>
      <c r="B18" s="13" t="s">
        <v>15</v>
      </c>
      <c r="C18" s="14" t="s">
        <v>678</v>
      </c>
      <c r="D18" s="15" t="s">
        <v>679</v>
      </c>
      <c r="E18" s="13">
        <v>13013</v>
      </c>
      <c r="F18" s="41"/>
      <c r="G18" s="41"/>
      <c r="H18" s="41"/>
      <c r="I18" s="41"/>
      <c r="J18" s="41"/>
      <c r="K18" s="17" t="s">
        <v>29</v>
      </c>
      <c r="L18" s="12" t="str">
        <f t="shared" si="0"/>
        <v>0</v>
      </c>
      <c r="M18" s="12">
        <f t="shared" si="1"/>
        <v>0</v>
      </c>
    </row>
    <row r="19" spans="1:822" customFormat="1" ht="45.4" customHeight="1" x14ac:dyDescent="0.25">
      <c r="A19" s="11" t="s">
        <v>9</v>
      </c>
      <c r="B19" s="13" t="s">
        <v>11</v>
      </c>
      <c r="C19" s="14" t="s">
        <v>678</v>
      </c>
      <c r="D19" s="15" t="s">
        <v>679</v>
      </c>
      <c r="E19" s="13">
        <v>13013</v>
      </c>
      <c r="F19" s="41"/>
      <c r="G19" s="41"/>
      <c r="H19" s="41"/>
      <c r="I19" s="41"/>
      <c r="J19" s="41"/>
      <c r="K19" s="17" t="s">
        <v>23</v>
      </c>
      <c r="L19" s="12" t="str">
        <f t="shared" si="0"/>
        <v>0</v>
      </c>
      <c r="M19" s="12">
        <f t="shared" si="1"/>
        <v>0</v>
      </c>
    </row>
    <row r="20" spans="1:822" customFormat="1" ht="45.4" customHeight="1" x14ac:dyDescent="0.25">
      <c r="A20" s="11" t="s">
        <v>9</v>
      </c>
      <c r="B20" s="13" t="s">
        <v>11</v>
      </c>
      <c r="C20" s="14" t="s">
        <v>680</v>
      </c>
      <c r="D20" s="15" t="s">
        <v>681</v>
      </c>
      <c r="E20" s="13">
        <v>13013</v>
      </c>
      <c r="F20" s="41"/>
      <c r="G20" s="41"/>
      <c r="H20" s="41" t="s">
        <v>20</v>
      </c>
      <c r="I20" s="41">
        <v>2</v>
      </c>
      <c r="J20" s="41"/>
      <c r="K20" s="17">
        <v>3</v>
      </c>
      <c r="L20" s="12">
        <f t="shared" si="0"/>
        <v>1</v>
      </c>
      <c r="M20" s="12">
        <f t="shared" si="1"/>
        <v>1</v>
      </c>
    </row>
    <row r="21" spans="1:822" customFormat="1" ht="45.4" customHeight="1" x14ac:dyDescent="0.25">
      <c r="A21" s="11" t="s">
        <v>9</v>
      </c>
      <c r="B21" s="13" t="s">
        <v>15</v>
      </c>
      <c r="C21" s="14" t="s">
        <v>680</v>
      </c>
      <c r="D21" s="15" t="s">
        <v>681</v>
      </c>
      <c r="E21" s="13">
        <v>13013</v>
      </c>
      <c r="F21" s="41"/>
      <c r="G21" s="41"/>
      <c r="H21" s="41" t="s">
        <v>18</v>
      </c>
      <c r="I21" s="41"/>
      <c r="J21" s="41"/>
      <c r="K21" s="17">
        <v>1</v>
      </c>
      <c r="L21" s="12" t="str">
        <f t="shared" si="0"/>
        <v>0</v>
      </c>
      <c r="M21" s="12">
        <f t="shared" si="1"/>
        <v>1</v>
      </c>
    </row>
    <row r="22" spans="1:822" customFormat="1" ht="45.4" customHeight="1" x14ac:dyDescent="0.25">
      <c r="A22" s="11" t="s">
        <v>9</v>
      </c>
      <c r="B22" s="13" t="s">
        <v>11</v>
      </c>
      <c r="C22" s="14" t="s">
        <v>682</v>
      </c>
      <c r="D22" s="15" t="s">
        <v>683</v>
      </c>
      <c r="E22" s="13">
        <v>13013</v>
      </c>
      <c r="F22" s="41" t="s">
        <v>807</v>
      </c>
      <c r="G22" s="41">
        <v>2</v>
      </c>
      <c r="H22" s="41" t="s">
        <v>20</v>
      </c>
      <c r="I22" s="41">
        <v>2</v>
      </c>
      <c r="J22" s="41"/>
      <c r="K22" s="17">
        <v>15</v>
      </c>
      <c r="L22" s="12">
        <f t="shared" si="0"/>
        <v>1</v>
      </c>
      <c r="M22" s="12">
        <f t="shared" si="1"/>
        <v>1</v>
      </c>
    </row>
    <row r="23" spans="1:822" customFormat="1" ht="45.4" customHeight="1" x14ac:dyDescent="0.25">
      <c r="A23" s="11" t="s">
        <v>9</v>
      </c>
      <c r="B23" s="13" t="s">
        <v>11</v>
      </c>
      <c r="C23" s="14" t="s">
        <v>684</v>
      </c>
      <c r="D23" s="15" t="s">
        <v>685</v>
      </c>
      <c r="E23" s="13">
        <v>13013</v>
      </c>
      <c r="F23" s="41" t="s">
        <v>807</v>
      </c>
      <c r="G23" s="41">
        <v>2</v>
      </c>
      <c r="H23" s="41" t="s">
        <v>20</v>
      </c>
      <c r="I23" s="41">
        <v>2</v>
      </c>
      <c r="J23" s="41"/>
      <c r="K23" s="17">
        <v>8</v>
      </c>
      <c r="L23" s="12">
        <f t="shared" si="0"/>
        <v>1</v>
      </c>
      <c r="M23" s="12">
        <f t="shared" si="1"/>
        <v>1</v>
      </c>
    </row>
    <row r="24" spans="1:822" customFormat="1" ht="45.4" customHeight="1" x14ac:dyDescent="0.25">
      <c r="A24" s="11" t="s">
        <v>9</v>
      </c>
      <c r="B24" s="13" t="s">
        <v>11</v>
      </c>
      <c r="C24" s="14" t="s">
        <v>686</v>
      </c>
      <c r="D24" s="15" t="s">
        <v>687</v>
      </c>
      <c r="E24" s="13">
        <v>13013</v>
      </c>
      <c r="F24" s="41" t="s">
        <v>807</v>
      </c>
      <c r="G24" s="41">
        <v>2</v>
      </c>
      <c r="H24" s="41" t="s">
        <v>20</v>
      </c>
      <c r="I24" s="41">
        <v>2</v>
      </c>
      <c r="J24" s="41"/>
      <c r="K24" s="17">
        <v>15</v>
      </c>
      <c r="L24" s="12">
        <f t="shared" si="0"/>
        <v>1</v>
      </c>
      <c r="M24" s="12">
        <f t="shared" si="1"/>
        <v>1</v>
      </c>
    </row>
    <row r="25" spans="1:822" customFormat="1" ht="45.4" customHeight="1" x14ac:dyDescent="0.25">
      <c r="A25" s="11" t="s">
        <v>9</v>
      </c>
      <c r="B25" s="13" t="s">
        <v>15</v>
      </c>
      <c r="C25" s="14" t="s">
        <v>688</v>
      </c>
      <c r="D25" s="15" t="s">
        <v>689</v>
      </c>
      <c r="E25" s="13">
        <v>13013</v>
      </c>
      <c r="F25" s="41" t="s">
        <v>806</v>
      </c>
      <c r="G25" s="41"/>
      <c r="H25" s="41" t="s">
        <v>18</v>
      </c>
      <c r="I25" s="41"/>
      <c r="J25" s="41"/>
      <c r="K25" s="17">
        <v>1</v>
      </c>
      <c r="L25" s="12" t="str">
        <f t="shared" si="0"/>
        <v>0</v>
      </c>
      <c r="M25" s="12">
        <f t="shared" si="1"/>
        <v>1</v>
      </c>
    </row>
    <row r="26" spans="1:822" customFormat="1" ht="45.4" customHeight="1" x14ac:dyDescent="0.25">
      <c r="A26" s="11" t="s">
        <v>9</v>
      </c>
      <c r="B26" s="13" t="s">
        <v>15</v>
      </c>
      <c r="C26" s="14" t="s">
        <v>690</v>
      </c>
      <c r="D26" s="15" t="s">
        <v>691</v>
      </c>
      <c r="E26" s="13">
        <v>13013</v>
      </c>
      <c r="F26" s="41" t="s">
        <v>806</v>
      </c>
      <c r="G26" s="41"/>
      <c r="H26" s="41" t="s">
        <v>18</v>
      </c>
      <c r="I26" s="41"/>
      <c r="J26" s="41"/>
      <c r="K26" s="17">
        <v>8</v>
      </c>
      <c r="L26" s="12" t="str">
        <f t="shared" si="0"/>
        <v>0</v>
      </c>
      <c r="M26" s="12">
        <f t="shared" si="1"/>
        <v>1</v>
      </c>
    </row>
    <row r="27" spans="1:822" customFormat="1" ht="45.4" customHeight="1" x14ac:dyDescent="0.25">
      <c r="A27" s="20">
        <v>25</v>
      </c>
      <c r="B27" s="22" t="s">
        <v>355</v>
      </c>
      <c r="C27" s="22" t="s">
        <v>692</v>
      </c>
      <c r="D27" s="22" t="s">
        <v>98</v>
      </c>
      <c r="E27" s="21"/>
      <c r="F27" s="42"/>
      <c r="G27" s="22">
        <f>SUM(G2:G26)</f>
        <v>14</v>
      </c>
      <c r="H27" s="22"/>
      <c r="I27" s="22">
        <f t="shared" ref="I27" si="2">SUM(I2:I26)</f>
        <v>18</v>
      </c>
      <c r="J27" s="22">
        <f t="shared" ref="J27" si="3">SUM(J2:J26)</f>
        <v>0</v>
      </c>
      <c r="K27" s="23"/>
      <c r="L27" s="24">
        <v>9</v>
      </c>
      <c r="M27" s="21"/>
    </row>
    <row r="28" spans="1:822" customFormat="1" ht="45.4" customHeight="1" x14ac:dyDescent="0.25">
      <c r="A28" s="11" t="s">
        <v>61</v>
      </c>
      <c r="B28" s="13" t="s">
        <v>11</v>
      </c>
      <c r="C28" s="14" t="s">
        <v>12</v>
      </c>
      <c r="D28" s="15" t="s">
        <v>13</v>
      </c>
      <c r="E28" s="13">
        <v>13016</v>
      </c>
      <c r="F28" s="19"/>
      <c r="G28" s="19"/>
      <c r="H28" s="18"/>
      <c r="I28" s="19"/>
      <c r="J28" s="19"/>
      <c r="K28" s="17" t="s">
        <v>14</v>
      </c>
      <c r="L28" s="12" t="str">
        <f t="shared" ref="L28:L52" si="4">IF(H28="TLS",1,"0")</f>
        <v>0</v>
      </c>
      <c r="M28" s="12">
        <f t="shared" ref="M28:M52" si="5">IF(H28="",0,1)</f>
        <v>0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0"/>
      <c r="OK28" s="10"/>
      <c r="OL28" s="10"/>
      <c r="OM28" s="10"/>
      <c r="ON28" s="10"/>
      <c r="OO28" s="10"/>
      <c r="OP28" s="10"/>
      <c r="OQ28" s="10"/>
      <c r="OR28" s="10"/>
      <c r="OS28" s="10"/>
      <c r="OT28" s="10"/>
      <c r="OU28" s="10"/>
      <c r="OV28" s="10"/>
      <c r="OW28" s="10"/>
      <c r="OX28" s="10"/>
      <c r="OY28" s="10"/>
      <c r="OZ28" s="10"/>
      <c r="PA28" s="10"/>
      <c r="PB28" s="10"/>
      <c r="PC28" s="10"/>
      <c r="PD28" s="10"/>
      <c r="PE28" s="10"/>
      <c r="PF28" s="10"/>
      <c r="PG28" s="10"/>
      <c r="PH28" s="10"/>
      <c r="PI28" s="10"/>
      <c r="PJ28" s="10"/>
      <c r="PK28" s="10"/>
      <c r="PL28" s="10"/>
      <c r="PM28" s="10"/>
      <c r="PN28" s="10"/>
      <c r="PO28" s="10"/>
      <c r="PP28" s="10"/>
      <c r="PQ28" s="10"/>
      <c r="PR28" s="10"/>
      <c r="PS28" s="10"/>
      <c r="PT28" s="10"/>
      <c r="PU28" s="10"/>
      <c r="PV28" s="10"/>
      <c r="PW28" s="10"/>
      <c r="PX28" s="10"/>
      <c r="PY28" s="10"/>
      <c r="PZ28" s="10"/>
      <c r="QA28" s="10"/>
      <c r="QB28" s="10"/>
      <c r="QC28" s="10"/>
      <c r="QD28" s="10"/>
      <c r="QE28" s="10"/>
      <c r="QF28" s="10"/>
      <c r="QG28" s="10"/>
      <c r="QH28" s="10"/>
      <c r="QI28" s="10"/>
      <c r="QJ28" s="10"/>
      <c r="QK28" s="10"/>
      <c r="QL28" s="10"/>
      <c r="QM28" s="10"/>
      <c r="QN28" s="10"/>
      <c r="QO28" s="10"/>
      <c r="QP28" s="10"/>
      <c r="QQ28" s="10"/>
      <c r="QR28" s="10"/>
      <c r="QS28" s="10"/>
      <c r="QT28" s="10"/>
      <c r="QU28" s="10"/>
      <c r="QV28" s="10"/>
      <c r="QW28" s="10"/>
      <c r="QX28" s="10"/>
      <c r="QY28" s="10"/>
      <c r="QZ28" s="10"/>
      <c r="RA28" s="10"/>
      <c r="RB28" s="10"/>
      <c r="RC28" s="10"/>
      <c r="RD28" s="10"/>
      <c r="RE28" s="10"/>
      <c r="RF28" s="10"/>
      <c r="RG28" s="10"/>
      <c r="RH28" s="10"/>
      <c r="RI28" s="10"/>
      <c r="RJ28" s="10"/>
      <c r="RK28" s="10"/>
      <c r="RL28" s="10"/>
      <c r="RM28" s="10"/>
      <c r="RN28" s="10"/>
      <c r="RO28" s="10"/>
      <c r="RP28" s="10"/>
      <c r="RQ28" s="10"/>
      <c r="RR28" s="10"/>
      <c r="RS28" s="10"/>
      <c r="RT28" s="10"/>
      <c r="RU28" s="10"/>
      <c r="RV28" s="10"/>
      <c r="RW28" s="10"/>
      <c r="RX28" s="10"/>
      <c r="RY28" s="10"/>
      <c r="RZ28" s="10"/>
      <c r="SA28" s="10"/>
      <c r="SB28" s="10"/>
      <c r="SC28" s="10"/>
      <c r="SD28" s="10"/>
      <c r="SE28" s="10"/>
      <c r="SF28" s="10"/>
      <c r="SG28" s="10"/>
      <c r="SH28" s="10"/>
      <c r="SI28" s="10"/>
      <c r="SJ28" s="10"/>
      <c r="SK28" s="10"/>
      <c r="SL28" s="10"/>
      <c r="SM28" s="10"/>
      <c r="SN28" s="10"/>
      <c r="SO28" s="10"/>
      <c r="SP28" s="10"/>
      <c r="SQ28" s="10"/>
      <c r="SR28" s="10"/>
      <c r="SS28" s="10"/>
      <c r="ST28" s="10"/>
      <c r="SU28" s="10"/>
      <c r="SV28" s="10"/>
      <c r="SW28" s="10"/>
      <c r="SX28" s="10"/>
      <c r="SY28" s="10"/>
      <c r="SZ28" s="10"/>
      <c r="TA28" s="10"/>
      <c r="TB28" s="10"/>
      <c r="TC28" s="10"/>
      <c r="TD28" s="10"/>
      <c r="TE28" s="10"/>
      <c r="TF28" s="10"/>
      <c r="TG28" s="10"/>
      <c r="TH28" s="10"/>
      <c r="TI28" s="10"/>
      <c r="TJ28" s="10"/>
      <c r="TK28" s="10"/>
      <c r="TL28" s="10"/>
      <c r="TM28" s="10"/>
      <c r="TN28" s="10"/>
      <c r="TO28" s="10"/>
      <c r="TP28" s="10"/>
      <c r="TQ28" s="10"/>
      <c r="TR28" s="10"/>
      <c r="TS28" s="10"/>
      <c r="TT28" s="10"/>
      <c r="TU28" s="10"/>
      <c r="TV28" s="10"/>
      <c r="TW28" s="10"/>
      <c r="TX28" s="10"/>
      <c r="TY28" s="10"/>
      <c r="TZ28" s="10"/>
      <c r="UA28" s="10"/>
      <c r="UB28" s="10"/>
      <c r="UC28" s="10"/>
      <c r="UD28" s="10"/>
      <c r="UE28" s="10"/>
      <c r="UF28" s="10"/>
      <c r="UG28" s="10"/>
      <c r="UH28" s="10"/>
      <c r="UI28" s="10"/>
      <c r="UJ28" s="10"/>
      <c r="UK28" s="10"/>
      <c r="UL28" s="10"/>
      <c r="UM28" s="10"/>
      <c r="UN28" s="10"/>
      <c r="UO28" s="10"/>
      <c r="UP28" s="10"/>
      <c r="UQ28" s="10"/>
      <c r="UR28" s="10"/>
      <c r="US28" s="10"/>
      <c r="UT28" s="10"/>
      <c r="UU28" s="10"/>
      <c r="UV28" s="10"/>
      <c r="UW28" s="10"/>
      <c r="UX28" s="10"/>
      <c r="UY28" s="10"/>
      <c r="UZ28" s="10"/>
      <c r="VA28" s="10"/>
      <c r="VB28" s="10"/>
      <c r="VC28" s="10"/>
      <c r="VD28" s="10"/>
      <c r="VE28" s="10"/>
      <c r="VF28" s="10"/>
      <c r="VG28" s="10"/>
      <c r="VH28" s="10"/>
      <c r="VI28" s="10"/>
      <c r="VJ28" s="10"/>
      <c r="VK28" s="10"/>
      <c r="VL28" s="10"/>
      <c r="VM28" s="10"/>
      <c r="VN28" s="10"/>
      <c r="VO28" s="10"/>
      <c r="VP28" s="10"/>
      <c r="VQ28" s="10"/>
      <c r="VR28" s="10"/>
      <c r="VS28" s="10"/>
      <c r="VT28" s="10"/>
      <c r="VU28" s="10"/>
      <c r="VV28" s="10"/>
      <c r="VW28" s="10"/>
      <c r="VX28" s="10"/>
      <c r="VY28" s="10"/>
      <c r="VZ28" s="10"/>
      <c r="WA28" s="10"/>
      <c r="WB28" s="10"/>
      <c r="WC28" s="10"/>
      <c r="WD28" s="10"/>
      <c r="WE28" s="10"/>
      <c r="WF28" s="10"/>
      <c r="WG28" s="10"/>
      <c r="WH28" s="10"/>
      <c r="WI28" s="10"/>
      <c r="WJ28" s="10"/>
      <c r="WK28" s="10"/>
      <c r="WL28" s="10"/>
      <c r="WM28" s="10"/>
      <c r="WN28" s="10"/>
      <c r="WO28" s="10"/>
      <c r="WP28" s="10"/>
      <c r="WQ28" s="10"/>
      <c r="WR28" s="10"/>
      <c r="WS28" s="10"/>
      <c r="WT28" s="10"/>
      <c r="WU28" s="10"/>
      <c r="WV28" s="10"/>
      <c r="WW28" s="10"/>
      <c r="WX28" s="10"/>
      <c r="WY28" s="10"/>
      <c r="WZ28" s="10"/>
      <c r="XA28" s="10"/>
      <c r="XB28" s="10"/>
      <c r="XC28" s="10"/>
      <c r="XD28" s="10"/>
      <c r="XE28" s="10"/>
      <c r="XF28" s="10"/>
      <c r="XG28" s="10"/>
      <c r="XH28" s="10"/>
      <c r="XI28" s="10"/>
      <c r="XJ28" s="10"/>
      <c r="XK28" s="10"/>
      <c r="XL28" s="10"/>
      <c r="XM28" s="10"/>
      <c r="XN28" s="10"/>
      <c r="XO28" s="10"/>
      <c r="XP28" s="10"/>
      <c r="XQ28" s="10"/>
      <c r="XR28" s="10"/>
      <c r="XS28" s="10"/>
      <c r="XT28" s="10"/>
      <c r="XU28" s="10"/>
      <c r="XV28" s="10"/>
      <c r="XW28" s="10"/>
      <c r="XX28" s="10"/>
      <c r="XY28" s="10"/>
      <c r="XZ28" s="10"/>
      <c r="YA28" s="10"/>
      <c r="YB28" s="10"/>
      <c r="YC28" s="10"/>
      <c r="YD28" s="10"/>
      <c r="YE28" s="10"/>
      <c r="YF28" s="10"/>
      <c r="YG28" s="10"/>
      <c r="YH28" s="10"/>
      <c r="YI28" s="10"/>
      <c r="YJ28" s="10"/>
      <c r="YK28" s="10"/>
      <c r="YL28" s="10"/>
      <c r="YM28" s="10"/>
      <c r="YN28" s="10"/>
      <c r="YO28" s="10"/>
      <c r="YP28" s="10"/>
      <c r="YQ28" s="10"/>
      <c r="YR28" s="10"/>
      <c r="YS28" s="10"/>
      <c r="YT28" s="10"/>
      <c r="YU28" s="10"/>
      <c r="YV28" s="10"/>
      <c r="YW28" s="10"/>
      <c r="YX28" s="10"/>
      <c r="YY28" s="10"/>
      <c r="YZ28" s="10"/>
      <c r="ZA28" s="10"/>
      <c r="ZB28" s="10"/>
      <c r="ZC28" s="10"/>
      <c r="ZD28" s="10"/>
      <c r="ZE28" s="10"/>
      <c r="ZF28" s="10"/>
      <c r="ZG28" s="10"/>
      <c r="ZH28" s="10"/>
      <c r="ZI28" s="10"/>
      <c r="ZJ28" s="10"/>
      <c r="ZK28" s="10"/>
      <c r="ZL28" s="10"/>
      <c r="ZM28" s="10"/>
      <c r="ZN28" s="10"/>
      <c r="ZO28" s="10"/>
      <c r="ZP28" s="10"/>
      <c r="ZQ28" s="10"/>
      <c r="ZR28" s="10"/>
      <c r="ZS28" s="10"/>
      <c r="ZT28" s="10"/>
      <c r="ZU28" s="10"/>
      <c r="ZV28" s="10"/>
      <c r="ZW28" s="10"/>
      <c r="ZX28" s="10"/>
      <c r="ZY28" s="10"/>
      <c r="ZZ28" s="10"/>
      <c r="AAA28" s="10"/>
      <c r="AAB28" s="10"/>
      <c r="AAC28" s="10"/>
      <c r="AAD28" s="10"/>
      <c r="AAE28" s="10"/>
      <c r="AAF28" s="10"/>
      <c r="AAG28" s="10"/>
      <c r="AAH28" s="10"/>
      <c r="AAI28" s="10"/>
      <c r="AAJ28" s="10"/>
      <c r="AAK28" s="10"/>
      <c r="AAL28" s="10"/>
      <c r="AAM28" s="10"/>
      <c r="AAN28" s="10"/>
      <c r="AAO28" s="10"/>
      <c r="AAP28" s="10"/>
      <c r="AAQ28" s="10"/>
      <c r="AAR28" s="10"/>
      <c r="AAS28" s="10"/>
      <c r="AAT28" s="10"/>
      <c r="AAU28" s="10"/>
      <c r="AAV28" s="10"/>
      <c r="AAW28" s="10"/>
      <c r="AAX28" s="10"/>
      <c r="AAY28" s="10"/>
      <c r="AAZ28" s="10"/>
      <c r="ABA28" s="10"/>
      <c r="ABB28" s="10"/>
      <c r="ABC28" s="10"/>
      <c r="ABD28" s="10"/>
      <c r="ABE28" s="10"/>
      <c r="ABF28" s="10"/>
      <c r="ABG28" s="10"/>
      <c r="ABH28" s="10"/>
      <c r="ABI28" s="10"/>
      <c r="ABJ28" s="10"/>
      <c r="ABK28" s="10"/>
      <c r="ABL28" s="10"/>
      <c r="ABM28" s="10"/>
      <c r="ABN28" s="10"/>
      <c r="ABO28" s="10"/>
      <c r="ABP28" s="10"/>
      <c r="ABQ28" s="10"/>
      <c r="ABR28" s="10"/>
      <c r="ABS28" s="10"/>
      <c r="ABT28" s="10"/>
      <c r="ABU28" s="10"/>
      <c r="ABV28" s="10"/>
      <c r="ABW28" s="10"/>
      <c r="ABX28" s="10"/>
      <c r="ABY28" s="10"/>
      <c r="ABZ28" s="10"/>
      <c r="ACA28" s="10"/>
      <c r="ACB28" s="10"/>
      <c r="ACC28" s="10"/>
      <c r="ACD28" s="10"/>
      <c r="ACE28" s="10"/>
      <c r="ACF28" s="10"/>
      <c r="ACG28" s="10"/>
      <c r="ACH28" s="10"/>
      <c r="ACI28" s="10"/>
      <c r="ACJ28" s="10"/>
      <c r="ACK28" s="10"/>
      <c r="ACL28" s="10"/>
      <c r="ACM28" s="10"/>
      <c r="ACN28" s="10"/>
      <c r="ACO28" s="10"/>
      <c r="ACP28" s="10"/>
      <c r="ACQ28" s="10"/>
      <c r="ACR28" s="10"/>
      <c r="ACS28" s="10"/>
      <c r="ACT28" s="10"/>
      <c r="ACU28" s="10"/>
      <c r="ACV28" s="10"/>
      <c r="ACW28" s="10"/>
      <c r="ACX28" s="10"/>
      <c r="ACY28" s="10"/>
      <c r="ACZ28" s="10"/>
      <c r="ADA28" s="10"/>
      <c r="ADB28" s="10"/>
      <c r="ADC28" s="10"/>
      <c r="ADD28" s="10"/>
      <c r="ADE28" s="10"/>
      <c r="ADF28" s="10"/>
      <c r="ADG28" s="10"/>
      <c r="ADH28" s="10"/>
      <c r="ADI28" s="10"/>
      <c r="ADJ28" s="10"/>
      <c r="ADK28" s="10"/>
      <c r="ADL28" s="10"/>
      <c r="ADM28" s="10"/>
      <c r="ADN28" s="10"/>
      <c r="ADO28" s="10"/>
      <c r="ADP28" s="10"/>
      <c r="ADQ28" s="10"/>
      <c r="ADR28" s="10"/>
      <c r="ADS28" s="10"/>
      <c r="ADT28" s="10"/>
      <c r="ADU28" s="10"/>
      <c r="ADV28" s="10"/>
      <c r="ADW28" s="10"/>
      <c r="ADX28" s="10"/>
      <c r="ADY28" s="10"/>
      <c r="ADZ28" s="10"/>
      <c r="AEA28" s="10"/>
      <c r="AEB28" s="10"/>
      <c r="AEC28" s="10"/>
      <c r="AED28" s="10"/>
      <c r="AEE28" s="10"/>
      <c r="AEF28" s="10"/>
      <c r="AEG28" s="10"/>
      <c r="AEH28" s="10"/>
      <c r="AEI28" s="10"/>
      <c r="AEJ28" s="10"/>
      <c r="AEK28" s="10"/>
      <c r="AEL28" s="10"/>
      <c r="AEM28" s="10"/>
      <c r="AEN28" s="10"/>
      <c r="AEO28" s="10"/>
      <c r="AEP28" s="10"/>
    </row>
    <row r="29" spans="1:822" customFormat="1" ht="45.4" customHeight="1" x14ac:dyDescent="0.25">
      <c r="A29" s="11" t="s">
        <v>61</v>
      </c>
      <c r="B29" s="13" t="s">
        <v>15</v>
      </c>
      <c r="C29" s="14" t="s">
        <v>16</v>
      </c>
      <c r="D29" s="15" t="s">
        <v>17</v>
      </c>
      <c r="E29" s="13">
        <v>13016</v>
      </c>
      <c r="F29" s="41" t="s">
        <v>806</v>
      </c>
      <c r="G29" s="19"/>
      <c r="H29" s="18" t="s">
        <v>18</v>
      </c>
      <c r="I29" s="19"/>
      <c r="J29" s="19"/>
      <c r="K29" s="17">
        <v>18</v>
      </c>
      <c r="L29" s="12" t="str">
        <f t="shared" si="4"/>
        <v>0</v>
      </c>
      <c r="M29" s="12">
        <f t="shared" si="5"/>
        <v>1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0"/>
      <c r="NH29" s="10"/>
      <c r="NI29" s="10"/>
      <c r="NJ29" s="10"/>
      <c r="NK29" s="10"/>
      <c r="NL29" s="10"/>
      <c r="NM29" s="10"/>
      <c r="NN29" s="10"/>
      <c r="NO29" s="10"/>
      <c r="NP29" s="10"/>
      <c r="NQ29" s="10"/>
      <c r="NR29" s="10"/>
      <c r="NS29" s="10"/>
      <c r="NT29" s="10"/>
      <c r="NU29" s="10"/>
      <c r="NV29" s="10"/>
      <c r="NW29" s="10"/>
      <c r="NX29" s="10"/>
      <c r="NY29" s="10"/>
      <c r="NZ29" s="10"/>
      <c r="OA29" s="10"/>
      <c r="OB29" s="10"/>
      <c r="OC29" s="10"/>
      <c r="OD29" s="10"/>
      <c r="OE29" s="10"/>
      <c r="OF29" s="10"/>
      <c r="OG29" s="10"/>
      <c r="OH29" s="10"/>
      <c r="OI29" s="10"/>
      <c r="OJ29" s="10"/>
      <c r="OK29" s="10"/>
      <c r="OL29" s="10"/>
      <c r="OM29" s="10"/>
      <c r="ON29" s="10"/>
      <c r="OO29" s="10"/>
      <c r="OP29" s="10"/>
      <c r="OQ29" s="10"/>
      <c r="OR29" s="10"/>
      <c r="OS29" s="10"/>
      <c r="OT29" s="10"/>
      <c r="OU29" s="10"/>
      <c r="OV29" s="10"/>
      <c r="OW29" s="10"/>
      <c r="OX29" s="10"/>
      <c r="OY29" s="10"/>
      <c r="OZ29" s="10"/>
      <c r="PA29" s="10"/>
      <c r="PB29" s="10"/>
      <c r="PC29" s="10"/>
      <c r="PD29" s="10"/>
      <c r="PE29" s="10"/>
      <c r="PF29" s="10"/>
      <c r="PG29" s="10"/>
      <c r="PH29" s="10"/>
      <c r="PI29" s="10"/>
      <c r="PJ29" s="10"/>
      <c r="PK29" s="10"/>
      <c r="PL29" s="10"/>
      <c r="PM29" s="10"/>
      <c r="PN29" s="10"/>
      <c r="PO29" s="10"/>
      <c r="PP29" s="10"/>
      <c r="PQ29" s="10"/>
      <c r="PR29" s="10"/>
      <c r="PS29" s="10"/>
      <c r="PT29" s="10"/>
      <c r="PU29" s="10"/>
      <c r="PV29" s="10"/>
      <c r="PW29" s="10"/>
      <c r="PX29" s="10"/>
      <c r="PY29" s="10"/>
      <c r="PZ29" s="10"/>
      <c r="QA29" s="10"/>
      <c r="QB29" s="10"/>
      <c r="QC29" s="10"/>
      <c r="QD29" s="10"/>
      <c r="QE29" s="10"/>
      <c r="QF29" s="10"/>
      <c r="QG29" s="10"/>
      <c r="QH29" s="10"/>
      <c r="QI29" s="10"/>
      <c r="QJ29" s="10"/>
      <c r="QK29" s="10"/>
      <c r="QL29" s="10"/>
      <c r="QM29" s="10"/>
      <c r="QN29" s="10"/>
      <c r="QO29" s="10"/>
      <c r="QP29" s="10"/>
      <c r="QQ29" s="10"/>
      <c r="QR29" s="10"/>
      <c r="QS29" s="10"/>
      <c r="QT29" s="10"/>
      <c r="QU29" s="10"/>
      <c r="QV29" s="10"/>
      <c r="QW29" s="10"/>
      <c r="QX29" s="10"/>
      <c r="QY29" s="10"/>
      <c r="QZ29" s="10"/>
      <c r="RA29" s="10"/>
      <c r="RB29" s="10"/>
      <c r="RC29" s="10"/>
      <c r="RD29" s="10"/>
      <c r="RE29" s="10"/>
      <c r="RF29" s="10"/>
      <c r="RG29" s="10"/>
      <c r="RH29" s="10"/>
      <c r="RI29" s="10"/>
      <c r="RJ29" s="10"/>
      <c r="RK29" s="10"/>
      <c r="RL29" s="10"/>
      <c r="RM29" s="10"/>
      <c r="RN29" s="10"/>
      <c r="RO29" s="10"/>
      <c r="RP29" s="10"/>
      <c r="RQ29" s="10"/>
      <c r="RR29" s="10"/>
      <c r="RS29" s="10"/>
      <c r="RT29" s="10"/>
      <c r="RU29" s="10"/>
      <c r="RV29" s="10"/>
      <c r="RW29" s="10"/>
      <c r="RX29" s="10"/>
      <c r="RY29" s="10"/>
      <c r="RZ29" s="10"/>
      <c r="SA29" s="10"/>
      <c r="SB29" s="10"/>
      <c r="SC29" s="10"/>
      <c r="SD29" s="10"/>
      <c r="SE29" s="10"/>
      <c r="SF29" s="10"/>
      <c r="SG29" s="10"/>
      <c r="SH29" s="10"/>
      <c r="SI29" s="10"/>
      <c r="SJ29" s="10"/>
      <c r="SK29" s="10"/>
      <c r="SL29" s="10"/>
      <c r="SM29" s="10"/>
      <c r="SN29" s="10"/>
      <c r="SO29" s="10"/>
      <c r="SP29" s="10"/>
      <c r="SQ29" s="10"/>
      <c r="SR29" s="10"/>
      <c r="SS29" s="10"/>
      <c r="ST29" s="10"/>
      <c r="SU29" s="10"/>
      <c r="SV29" s="10"/>
      <c r="SW29" s="10"/>
      <c r="SX29" s="10"/>
      <c r="SY29" s="10"/>
      <c r="SZ29" s="10"/>
      <c r="TA29" s="10"/>
      <c r="TB29" s="10"/>
      <c r="TC29" s="10"/>
      <c r="TD29" s="10"/>
      <c r="TE29" s="10"/>
      <c r="TF29" s="10"/>
      <c r="TG29" s="10"/>
      <c r="TH29" s="10"/>
      <c r="TI29" s="10"/>
      <c r="TJ29" s="10"/>
      <c r="TK29" s="10"/>
      <c r="TL29" s="10"/>
      <c r="TM29" s="10"/>
      <c r="TN29" s="10"/>
      <c r="TO29" s="10"/>
      <c r="TP29" s="10"/>
      <c r="TQ29" s="10"/>
      <c r="TR29" s="10"/>
      <c r="TS29" s="10"/>
      <c r="TT29" s="10"/>
      <c r="TU29" s="10"/>
      <c r="TV29" s="10"/>
      <c r="TW29" s="10"/>
      <c r="TX29" s="10"/>
      <c r="TY29" s="10"/>
      <c r="TZ29" s="10"/>
      <c r="UA29" s="10"/>
      <c r="UB29" s="10"/>
      <c r="UC29" s="10"/>
      <c r="UD29" s="10"/>
      <c r="UE29" s="10"/>
      <c r="UF29" s="10"/>
      <c r="UG29" s="10"/>
      <c r="UH29" s="10"/>
      <c r="UI29" s="10"/>
      <c r="UJ29" s="10"/>
      <c r="UK29" s="10"/>
      <c r="UL29" s="10"/>
      <c r="UM29" s="10"/>
      <c r="UN29" s="10"/>
      <c r="UO29" s="10"/>
      <c r="UP29" s="10"/>
      <c r="UQ29" s="10"/>
      <c r="UR29" s="10"/>
      <c r="US29" s="10"/>
      <c r="UT29" s="10"/>
      <c r="UU29" s="10"/>
      <c r="UV29" s="10"/>
      <c r="UW29" s="10"/>
      <c r="UX29" s="10"/>
      <c r="UY29" s="10"/>
      <c r="UZ29" s="10"/>
      <c r="VA29" s="10"/>
      <c r="VB29" s="10"/>
      <c r="VC29" s="10"/>
      <c r="VD29" s="10"/>
      <c r="VE29" s="10"/>
      <c r="VF29" s="10"/>
      <c r="VG29" s="10"/>
      <c r="VH29" s="10"/>
      <c r="VI29" s="10"/>
      <c r="VJ29" s="10"/>
      <c r="VK29" s="10"/>
      <c r="VL29" s="10"/>
      <c r="VM29" s="10"/>
      <c r="VN29" s="10"/>
      <c r="VO29" s="10"/>
      <c r="VP29" s="10"/>
      <c r="VQ29" s="10"/>
      <c r="VR29" s="10"/>
      <c r="VS29" s="10"/>
      <c r="VT29" s="10"/>
      <c r="VU29" s="10"/>
      <c r="VV29" s="10"/>
      <c r="VW29" s="10"/>
      <c r="VX29" s="10"/>
      <c r="VY29" s="10"/>
      <c r="VZ29" s="10"/>
      <c r="WA29" s="10"/>
      <c r="WB29" s="10"/>
      <c r="WC29" s="10"/>
      <c r="WD29" s="10"/>
      <c r="WE29" s="10"/>
      <c r="WF29" s="10"/>
      <c r="WG29" s="10"/>
      <c r="WH29" s="10"/>
      <c r="WI29" s="10"/>
      <c r="WJ29" s="10"/>
      <c r="WK29" s="10"/>
      <c r="WL29" s="10"/>
      <c r="WM29" s="10"/>
      <c r="WN29" s="10"/>
      <c r="WO29" s="10"/>
      <c r="WP29" s="10"/>
      <c r="WQ29" s="10"/>
      <c r="WR29" s="10"/>
      <c r="WS29" s="10"/>
      <c r="WT29" s="10"/>
      <c r="WU29" s="10"/>
      <c r="WV29" s="10"/>
      <c r="WW29" s="10"/>
      <c r="WX29" s="10"/>
      <c r="WY29" s="10"/>
      <c r="WZ29" s="10"/>
      <c r="XA29" s="10"/>
      <c r="XB29" s="10"/>
      <c r="XC29" s="10"/>
      <c r="XD29" s="10"/>
      <c r="XE29" s="10"/>
      <c r="XF29" s="10"/>
      <c r="XG29" s="10"/>
      <c r="XH29" s="10"/>
      <c r="XI29" s="10"/>
      <c r="XJ29" s="10"/>
      <c r="XK29" s="10"/>
      <c r="XL29" s="10"/>
      <c r="XM29" s="10"/>
      <c r="XN29" s="10"/>
      <c r="XO29" s="10"/>
      <c r="XP29" s="10"/>
      <c r="XQ29" s="10"/>
      <c r="XR29" s="10"/>
      <c r="XS29" s="10"/>
      <c r="XT29" s="10"/>
      <c r="XU29" s="10"/>
      <c r="XV29" s="10"/>
      <c r="XW29" s="10"/>
      <c r="XX29" s="10"/>
      <c r="XY29" s="10"/>
      <c r="XZ29" s="10"/>
      <c r="YA29" s="10"/>
      <c r="YB29" s="10"/>
      <c r="YC29" s="10"/>
      <c r="YD29" s="10"/>
      <c r="YE29" s="10"/>
      <c r="YF29" s="10"/>
      <c r="YG29" s="10"/>
      <c r="YH29" s="10"/>
      <c r="YI29" s="10"/>
      <c r="YJ29" s="10"/>
      <c r="YK29" s="10"/>
      <c r="YL29" s="10"/>
      <c r="YM29" s="10"/>
      <c r="YN29" s="10"/>
      <c r="YO29" s="10"/>
      <c r="YP29" s="10"/>
      <c r="YQ29" s="10"/>
      <c r="YR29" s="10"/>
      <c r="YS29" s="10"/>
      <c r="YT29" s="10"/>
      <c r="YU29" s="10"/>
      <c r="YV29" s="10"/>
      <c r="YW29" s="10"/>
      <c r="YX29" s="10"/>
      <c r="YY29" s="10"/>
      <c r="YZ29" s="10"/>
      <c r="ZA29" s="10"/>
      <c r="ZB29" s="10"/>
      <c r="ZC29" s="10"/>
      <c r="ZD29" s="10"/>
      <c r="ZE29" s="10"/>
      <c r="ZF29" s="10"/>
      <c r="ZG29" s="10"/>
      <c r="ZH29" s="10"/>
      <c r="ZI29" s="10"/>
      <c r="ZJ29" s="10"/>
      <c r="ZK29" s="10"/>
      <c r="ZL29" s="10"/>
      <c r="ZM29" s="10"/>
      <c r="ZN29" s="10"/>
      <c r="ZO29" s="10"/>
      <c r="ZP29" s="10"/>
      <c r="ZQ29" s="10"/>
      <c r="ZR29" s="10"/>
      <c r="ZS29" s="10"/>
      <c r="ZT29" s="10"/>
      <c r="ZU29" s="10"/>
      <c r="ZV29" s="10"/>
      <c r="ZW29" s="10"/>
      <c r="ZX29" s="10"/>
      <c r="ZY29" s="10"/>
      <c r="ZZ29" s="10"/>
      <c r="AAA29" s="10"/>
      <c r="AAB29" s="10"/>
      <c r="AAC29" s="10"/>
      <c r="AAD29" s="10"/>
      <c r="AAE29" s="10"/>
      <c r="AAF29" s="10"/>
      <c r="AAG29" s="10"/>
      <c r="AAH29" s="10"/>
      <c r="AAI29" s="10"/>
      <c r="AAJ29" s="10"/>
      <c r="AAK29" s="10"/>
      <c r="AAL29" s="10"/>
      <c r="AAM29" s="10"/>
      <c r="AAN29" s="10"/>
      <c r="AAO29" s="10"/>
      <c r="AAP29" s="10"/>
      <c r="AAQ29" s="10"/>
      <c r="AAR29" s="10"/>
      <c r="AAS29" s="10"/>
      <c r="AAT29" s="10"/>
      <c r="AAU29" s="10"/>
      <c r="AAV29" s="10"/>
      <c r="AAW29" s="10"/>
      <c r="AAX29" s="10"/>
      <c r="AAY29" s="10"/>
      <c r="AAZ29" s="10"/>
      <c r="ABA29" s="10"/>
      <c r="ABB29" s="10"/>
      <c r="ABC29" s="10"/>
      <c r="ABD29" s="10"/>
      <c r="ABE29" s="10"/>
      <c r="ABF29" s="10"/>
      <c r="ABG29" s="10"/>
      <c r="ABH29" s="10"/>
      <c r="ABI29" s="10"/>
      <c r="ABJ29" s="10"/>
      <c r="ABK29" s="10"/>
      <c r="ABL29" s="10"/>
      <c r="ABM29" s="10"/>
      <c r="ABN29" s="10"/>
      <c r="ABO29" s="10"/>
      <c r="ABP29" s="10"/>
      <c r="ABQ29" s="10"/>
      <c r="ABR29" s="10"/>
      <c r="ABS29" s="10"/>
      <c r="ABT29" s="10"/>
      <c r="ABU29" s="10"/>
      <c r="ABV29" s="10"/>
      <c r="ABW29" s="10"/>
      <c r="ABX29" s="10"/>
      <c r="ABY29" s="10"/>
      <c r="ABZ29" s="10"/>
      <c r="ACA29" s="10"/>
      <c r="ACB29" s="10"/>
      <c r="ACC29" s="10"/>
      <c r="ACD29" s="10"/>
      <c r="ACE29" s="10"/>
      <c r="ACF29" s="10"/>
      <c r="ACG29" s="10"/>
      <c r="ACH29" s="10"/>
      <c r="ACI29" s="10"/>
      <c r="ACJ29" s="10"/>
      <c r="ACK29" s="10"/>
      <c r="ACL29" s="10"/>
      <c r="ACM29" s="10"/>
      <c r="ACN29" s="10"/>
      <c r="ACO29" s="10"/>
      <c r="ACP29" s="10"/>
      <c r="ACQ29" s="10"/>
      <c r="ACR29" s="10"/>
      <c r="ACS29" s="10"/>
      <c r="ACT29" s="10"/>
      <c r="ACU29" s="10"/>
      <c r="ACV29" s="10"/>
      <c r="ACW29" s="10"/>
      <c r="ACX29" s="10"/>
      <c r="ACY29" s="10"/>
      <c r="ACZ29" s="10"/>
      <c r="ADA29" s="10"/>
      <c r="ADB29" s="10"/>
      <c r="ADC29" s="10"/>
      <c r="ADD29" s="10"/>
      <c r="ADE29" s="10"/>
      <c r="ADF29" s="10"/>
      <c r="ADG29" s="10"/>
      <c r="ADH29" s="10"/>
      <c r="ADI29" s="10"/>
      <c r="ADJ29" s="10"/>
      <c r="ADK29" s="10"/>
      <c r="ADL29" s="10"/>
      <c r="ADM29" s="10"/>
      <c r="ADN29" s="10"/>
      <c r="ADO29" s="10"/>
      <c r="ADP29" s="10"/>
      <c r="ADQ29" s="10"/>
      <c r="ADR29" s="10"/>
      <c r="ADS29" s="10"/>
      <c r="ADT29" s="10"/>
      <c r="ADU29" s="10"/>
      <c r="ADV29" s="10"/>
      <c r="ADW29" s="10"/>
      <c r="ADX29" s="10"/>
      <c r="ADY29" s="10"/>
      <c r="ADZ29" s="10"/>
      <c r="AEA29" s="10"/>
      <c r="AEB29" s="10"/>
      <c r="AEC29" s="10"/>
      <c r="AED29" s="10"/>
      <c r="AEE29" s="10"/>
      <c r="AEF29" s="10"/>
      <c r="AEG29" s="10"/>
      <c r="AEH29" s="10"/>
      <c r="AEI29" s="10"/>
      <c r="AEJ29" s="10"/>
      <c r="AEK29" s="10"/>
      <c r="AEL29" s="10"/>
      <c r="AEM29" s="10"/>
      <c r="AEN29" s="10"/>
      <c r="AEO29" s="10"/>
      <c r="AEP29" s="10"/>
    </row>
    <row r="30" spans="1:822" customFormat="1" ht="45.4" customHeight="1" x14ac:dyDescent="0.25">
      <c r="A30" s="11" t="s">
        <v>61</v>
      </c>
      <c r="B30" s="13" t="s">
        <v>11</v>
      </c>
      <c r="C30" s="14" t="s">
        <v>16</v>
      </c>
      <c r="D30" s="15" t="s">
        <v>19</v>
      </c>
      <c r="E30" s="13">
        <v>13016</v>
      </c>
      <c r="F30" s="41" t="s">
        <v>807</v>
      </c>
      <c r="G30" s="19">
        <v>2</v>
      </c>
      <c r="H30" s="18" t="s">
        <v>20</v>
      </c>
      <c r="I30" s="19">
        <v>4</v>
      </c>
      <c r="J30" s="19"/>
      <c r="K30" s="17">
        <v>32</v>
      </c>
      <c r="L30" s="12">
        <f t="shared" si="4"/>
        <v>1</v>
      </c>
      <c r="M30" s="12">
        <f t="shared" si="5"/>
        <v>1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10"/>
      <c r="NH30" s="10"/>
      <c r="NI30" s="10"/>
      <c r="NJ30" s="10"/>
      <c r="NK30" s="10"/>
      <c r="NL30" s="10"/>
      <c r="NM30" s="10"/>
      <c r="NN30" s="10"/>
      <c r="NO30" s="10"/>
      <c r="NP30" s="10"/>
      <c r="NQ30" s="10"/>
      <c r="NR30" s="10"/>
      <c r="NS30" s="10"/>
      <c r="NT30" s="10"/>
      <c r="NU30" s="10"/>
      <c r="NV30" s="10"/>
      <c r="NW30" s="10"/>
      <c r="NX30" s="10"/>
      <c r="NY30" s="10"/>
      <c r="NZ30" s="10"/>
      <c r="OA30" s="10"/>
      <c r="OB30" s="10"/>
      <c r="OC30" s="10"/>
      <c r="OD30" s="10"/>
      <c r="OE30" s="10"/>
      <c r="OF30" s="10"/>
      <c r="OG30" s="10"/>
      <c r="OH30" s="10"/>
      <c r="OI30" s="10"/>
      <c r="OJ30" s="10"/>
      <c r="OK30" s="10"/>
      <c r="OL30" s="10"/>
      <c r="OM30" s="10"/>
      <c r="ON30" s="10"/>
      <c r="OO30" s="10"/>
      <c r="OP30" s="10"/>
      <c r="OQ30" s="10"/>
      <c r="OR30" s="10"/>
      <c r="OS30" s="10"/>
      <c r="OT30" s="10"/>
      <c r="OU30" s="10"/>
      <c r="OV30" s="10"/>
      <c r="OW30" s="10"/>
      <c r="OX30" s="10"/>
      <c r="OY30" s="10"/>
      <c r="OZ30" s="10"/>
      <c r="PA30" s="10"/>
      <c r="PB30" s="10"/>
      <c r="PC30" s="10"/>
      <c r="PD30" s="10"/>
      <c r="PE30" s="10"/>
      <c r="PF30" s="10"/>
      <c r="PG30" s="10"/>
      <c r="PH30" s="10"/>
      <c r="PI30" s="10"/>
      <c r="PJ30" s="10"/>
      <c r="PK30" s="10"/>
      <c r="PL30" s="10"/>
      <c r="PM30" s="10"/>
      <c r="PN30" s="10"/>
      <c r="PO30" s="10"/>
      <c r="PP30" s="10"/>
      <c r="PQ30" s="10"/>
      <c r="PR30" s="10"/>
      <c r="PS30" s="10"/>
      <c r="PT30" s="10"/>
      <c r="PU30" s="10"/>
      <c r="PV30" s="10"/>
      <c r="PW30" s="10"/>
      <c r="PX30" s="10"/>
      <c r="PY30" s="10"/>
      <c r="PZ30" s="10"/>
      <c r="QA30" s="10"/>
      <c r="QB30" s="10"/>
      <c r="QC30" s="10"/>
      <c r="QD30" s="10"/>
      <c r="QE30" s="10"/>
      <c r="QF30" s="10"/>
      <c r="QG30" s="10"/>
      <c r="QH30" s="10"/>
      <c r="QI30" s="10"/>
      <c r="QJ30" s="10"/>
      <c r="QK30" s="10"/>
      <c r="QL30" s="10"/>
      <c r="QM30" s="10"/>
      <c r="QN30" s="10"/>
      <c r="QO30" s="10"/>
      <c r="QP30" s="10"/>
      <c r="QQ30" s="10"/>
      <c r="QR30" s="10"/>
      <c r="QS30" s="10"/>
      <c r="QT30" s="10"/>
      <c r="QU30" s="10"/>
      <c r="QV30" s="10"/>
      <c r="QW30" s="10"/>
      <c r="QX30" s="10"/>
      <c r="QY30" s="10"/>
      <c r="QZ30" s="10"/>
      <c r="RA30" s="10"/>
      <c r="RB30" s="10"/>
      <c r="RC30" s="10"/>
      <c r="RD30" s="10"/>
      <c r="RE30" s="10"/>
      <c r="RF30" s="10"/>
      <c r="RG30" s="10"/>
      <c r="RH30" s="10"/>
      <c r="RI30" s="10"/>
      <c r="RJ30" s="10"/>
      <c r="RK30" s="10"/>
      <c r="RL30" s="10"/>
      <c r="RM30" s="10"/>
      <c r="RN30" s="10"/>
      <c r="RO30" s="10"/>
      <c r="RP30" s="10"/>
      <c r="RQ30" s="10"/>
      <c r="RR30" s="10"/>
      <c r="RS30" s="10"/>
      <c r="RT30" s="10"/>
      <c r="RU30" s="10"/>
      <c r="RV30" s="10"/>
      <c r="RW30" s="10"/>
      <c r="RX30" s="10"/>
      <c r="RY30" s="10"/>
      <c r="RZ30" s="10"/>
      <c r="SA30" s="10"/>
      <c r="SB30" s="10"/>
      <c r="SC30" s="10"/>
      <c r="SD30" s="10"/>
      <c r="SE30" s="10"/>
      <c r="SF30" s="10"/>
      <c r="SG30" s="10"/>
      <c r="SH30" s="10"/>
      <c r="SI30" s="10"/>
      <c r="SJ30" s="10"/>
      <c r="SK30" s="10"/>
      <c r="SL30" s="10"/>
      <c r="SM30" s="10"/>
      <c r="SN30" s="10"/>
      <c r="SO30" s="10"/>
      <c r="SP30" s="10"/>
      <c r="SQ30" s="10"/>
      <c r="SR30" s="10"/>
      <c r="SS30" s="10"/>
      <c r="ST30" s="10"/>
      <c r="SU30" s="10"/>
      <c r="SV30" s="10"/>
      <c r="SW30" s="10"/>
      <c r="SX30" s="10"/>
      <c r="SY30" s="10"/>
      <c r="SZ30" s="10"/>
      <c r="TA30" s="10"/>
      <c r="TB30" s="10"/>
      <c r="TC30" s="10"/>
      <c r="TD30" s="10"/>
      <c r="TE30" s="10"/>
      <c r="TF30" s="10"/>
      <c r="TG30" s="10"/>
      <c r="TH30" s="10"/>
      <c r="TI30" s="10"/>
      <c r="TJ30" s="10"/>
      <c r="TK30" s="10"/>
      <c r="TL30" s="10"/>
      <c r="TM30" s="10"/>
      <c r="TN30" s="10"/>
      <c r="TO30" s="10"/>
      <c r="TP30" s="10"/>
      <c r="TQ30" s="10"/>
      <c r="TR30" s="10"/>
      <c r="TS30" s="10"/>
      <c r="TT30" s="10"/>
      <c r="TU30" s="10"/>
      <c r="TV30" s="10"/>
      <c r="TW30" s="10"/>
      <c r="TX30" s="10"/>
      <c r="TY30" s="10"/>
      <c r="TZ30" s="10"/>
      <c r="UA30" s="10"/>
      <c r="UB30" s="10"/>
      <c r="UC30" s="10"/>
      <c r="UD30" s="10"/>
      <c r="UE30" s="10"/>
      <c r="UF30" s="10"/>
      <c r="UG30" s="10"/>
      <c r="UH30" s="10"/>
      <c r="UI30" s="10"/>
      <c r="UJ30" s="10"/>
      <c r="UK30" s="10"/>
      <c r="UL30" s="10"/>
      <c r="UM30" s="10"/>
      <c r="UN30" s="10"/>
      <c r="UO30" s="10"/>
      <c r="UP30" s="10"/>
      <c r="UQ30" s="10"/>
      <c r="UR30" s="10"/>
      <c r="US30" s="10"/>
      <c r="UT30" s="10"/>
      <c r="UU30" s="10"/>
      <c r="UV30" s="10"/>
      <c r="UW30" s="10"/>
      <c r="UX30" s="10"/>
      <c r="UY30" s="10"/>
      <c r="UZ30" s="10"/>
      <c r="VA30" s="10"/>
      <c r="VB30" s="10"/>
      <c r="VC30" s="10"/>
      <c r="VD30" s="10"/>
      <c r="VE30" s="10"/>
      <c r="VF30" s="10"/>
      <c r="VG30" s="10"/>
      <c r="VH30" s="10"/>
      <c r="VI30" s="10"/>
      <c r="VJ30" s="10"/>
      <c r="VK30" s="10"/>
      <c r="VL30" s="10"/>
      <c r="VM30" s="10"/>
      <c r="VN30" s="10"/>
      <c r="VO30" s="10"/>
      <c r="VP30" s="10"/>
      <c r="VQ30" s="10"/>
      <c r="VR30" s="10"/>
      <c r="VS30" s="10"/>
      <c r="VT30" s="10"/>
      <c r="VU30" s="10"/>
      <c r="VV30" s="10"/>
      <c r="VW30" s="10"/>
      <c r="VX30" s="10"/>
      <c r="VY30" s="10"/>
      <c r="VZ30" s="10"/>
      <c r="WA30" s="10"/>
      <c r="WB30" s="10"/>
      <c r="WC30" s="10"/>
      <c r="WD30" s="10"/>
      <c r="WE30" s="10"/>
      <c r="WF30" s="10"/>
      <c r="WG30" s="10"/>
      <c r="WH30" s="10"/>
      <c r="WI30" s="10"/>
      <c r="WJ30" s="10"/>
      <c r="WK30" s="10"/>
      <c r="WL30" s="10"/>
      <c r="WM30" s="10"/>
      <c r="WN30" s="10"/>
      <c r="WO30" s="10"/>
      <c r="WP30" s="10"/>
      <c r="WQ30" s="10"/>
      <c r="WR30" s="10"/>
      <c r="WS30" s="10"/>
      <c r="WT30" s="10"/>
      <c r="WU30" s="10"/>
      <c r="WV30" s="10"/>
      <c r="WW30" s="10"/>
      <c r="WX30" s="10"/>
      <c r="WY30" s="10"/>
      <c r="WZ30" s="10"/>
      <c r="XA30" s="10"/>
      <c r="XB30" s="10"/>
      <c r="XC30" s="10"/>
      <c r="XD30" s="10"/>
      <c r="XE30" s="10"/>
      <c r="XF30" s="10"/>
      <c r="XG30" s="10"/>
      <c r="XH30" s="10"/>
      <c r="XI30" s="10"/>
      <c r="XJ30" s="10"/>
      <c r="XK30" s="10"/>
      <c r="XL30" s="10"/>
      <c r="XM30" s="10"/>
      <c r="XN30" s="10"/>
      <c r="XO30" s="10"/>
      <c r="XP30" s="10"/>
      <c r="XQ30" s="10"/>
      <c r="XR30" s="10"/>
      <c r="XS30" s="10"/>
      <c r="XT30" s="10"/>
      <c r="XU30" s="10"/>
      <c r="XV30" s="10"/>
      <c r="XW30" s="10"/>
      <c r="XX30" s="10"/>
      <c r="XY30" s="10"/>
      <c r="XZ30" s="10"/>
      <c r="YA30" s="10"/>
      <c r="YB30" s="10"/>
      <c r="YC30" s="10"/>
      <c r="YD30" s="10"/>
      <c r="YE30" s="10"/>
      <c r="YF30" s="10"/>
      <c r="YG30" s="10"/>
      <c r="YH30" s="10"/>
      <c r="YI30" s="10"/>
      <c r="YJ30" s="10"/>
      <c r="YK30" s="10"/>
      <c r="YL30" s="10"/>
      <c r="YM30" s="10"/>
      <c r="YN30" s="10"/>
      <c r="YO30" s="10"/>
      <c r="YP30" s="10"/>
      <c r="YQ30" s="10"/>
      <c r="YR30" s="10"/>
      <c r="YS30" s="10"/>
      <c r="YT30" s="10"/>
      <c r="YU30" s="10"/>
      <c r="YV30" s="10"/>
      <c r="YW30" s="10"/>
      <c r="YX30" s="10"/>
      <c r="YY30" s="10"/>
      <c r="YZ30" s="10"/>
      <c r="ZA30" s="10"/>
      <c r="ZB30" s="10"/>
      <c r="ZC30" s="10"/>
      <c r="ZD30" s="10"/>
      <c r="ZE30" s="10"/>
      <c r="ZF30" s="10"/>
      <c r="ZG30" s="10"/>
      <c r="ZH30" s="10"/>
      <c r="ZI30" s="10"/>
      <c r="ZJ30" s="10"/>
      <c r="ZK30" s="10"/>
      <c r="ZL30" s="10"/>
      <c r="ZM30" s="10"/>
      <c r="ZN30" s="10"/>
      <c r="ZO30" s="10"/>
      <c r="ZP30" s="10"/>
      <c r="ZQ30" s="10"/>
      <c r="ZR30" s="10"/>
      <c r="ZS30" s="10"/>
      <c r="ZT30" s="10"/>
      <c r="ZU30" s="10"/>
      <c r="ZV30" s="10"/>
      <c r="ZW30" s="10"/>
      <c r="ZX30" s="10"/>
      <c r="ZY30" s="10"/>
      <c r="ZZ30" s="10"/>
      <c r="AAA30" s="10"/>
      <c r="AAB30" s="10"/>
      <c r="AAC30" s="10"/>
      <c r="AAD30" s="10"/>
      <c r="AAE30" s="10"/>
      <c r="AAF30" s="10"/>
      <c r="AAG30" s="10"/>
      <c r="AAH30" s="10"/>
      <c r="AAI30" s="10"/>
      <c r="AAJ30" s="10"/>
      <c r="AAK30" s="10"/>
      <c r="AAL30" s="10"/>
      <c r="AAM30" s="10"/>
      <c r="AAN30" s="10"/>
      <c r="AAO30" s="10"/>
      <c r="AAP30" s="10"/>
      <c r="AAQ30" s="10"/>
      <c r="AAR30" s="10"/>
      <c r="AAS30" s="10"/>
      <c r="AAT30" s="10"/>
      <c r="AAU30" s="10"/>
      <c r="AAV30" s="10"/>
      <c r="AAW30" s="10"/>
      <c r="AAX30" s="10"/>
      <c r="AAY30" s="10"/>
      <c r="AAZ30" s="10"/>
      <c r="ABA30" s="10"/>
      <c r="ABB30" s="10"/>
      <c r="ABC30" s="10"/>
      <c r="ABD30" s="10"/>
      <c r="ABE30" s="10"/>
      <c r="ABF30" s="10"/>
      <c r="ABG30" s="10"/>
      <c r="ABH30" s="10"/>
      <c r="ABI30" s="10"/>
      <c r="ABJ30" s="10"/>
      <c r="ABK30" s="10"/>
      <c r="ABL30" s="10"/>
      <c r="ABM30" s="10"/>
      <c r="ABN30" s="10"/>
      <c r="ABO30" s="10"/>
      <c r="ABP30" s="10"/>
      <c r="ABQ30" s="10"/>
      <c r="ABR30" s="10"/>
      <c r="ABS30" s="10"/>
      <c r="ABT30" s="10"/>
      <c r="ABU30" s="10"/>
      <c r="ABV30" s="10"/>
      <c r="ABW30" s="10"/>
      <c r="ABX30" s="10"/>
      <c r="ABY30" s="10"/>
      <c r="ABZ30" s="10"/>
      <c r="ACA30" s="10"/>
      <c r="ACB30" s="10"/>
      <c r="ACC30" s="10"/>
      <c r="ACD30" s="10"/>
      <c r="ACE30" s="10"/>
      <c r="ACF30" s="10"/>
      <c r="ACG30" s="10"/>
      <c r="ACH30" s="10"/>
      <c r="ACI30" s="10"/>
      <c r="ACJ30" s="10"/>
      <c r="ACK30" s="10"/>
      <c r="ACL30" s="10"/>
      <c r="ACM30" s="10"/>
      <c r="ACN30" s="10"/>
      <c r="ACO30" s="10"/>
      <c r="ACP30" s="10"/>
      <c r="ACQ30" s="10"/>
      <c r="ACR30" s="10"/>
      <c r="ACS30" s="10"/>
      <c r="ACT30" s="10"/>
      <c r="ACU30" s="10"/>
      <c r="ACV30" s="10"/>
      <c r="ACW30" s="10"/>
      <c r="ACX30" s="10"/>
      <c r="ACY30" s="10"/>
      <c r="ACZ30" s="10"/>
      <c r="ADA30" s="10"/>
      <c r="ADB30" s="10"/>
      <c r="ADC30" s="10"/>
      <c r="ADD30" s="10"/>
      <c r="ADE30" s="10"/>
      <c r="ADF30" s="10"/>
      <c r="ADG30" s="10"/>
      <c r="ADH30" s="10"/>
      <c r="ADI30" s="10"/>
      <c r="ADJ30" s="10"/>
      <c r="ADK30" s="10"/>
      <c r="ADL30" s="10"/>
      <c r="ADM30" s="10"/>
      <c r="ADN30" s="10"/>
      <c r="ADO30" s="10"/>
      <c r="ADP30" s="10"/>
      <c r="ADQ30" s="10"/>
      <c r="ADR30" s="10"/>
      <c r="ADS30" s="10"/>
      <c r="ADT30" s="10"/>
      <c r="ADU30" s="10"/>
      <c r="ADV30" s="10"/>
      <c r="ADW30" s="10"/>
      <c r="ADX30" s="10"/>
      <c r="ADY30" s="10"/>
      <c r="ADZ30" s="10"/>
      <c r="AEA30" s="10"/>
      <c r="AEB30" s="10"/>
      <c r="AEC30" s="10"/>
      <c r="AED30" s="10"/>
      <c r="AEE30" s="10"/>
      <c r="AEF30" s="10"/>
      <c r="AEG30" s="10"/>
      <c r="AEH30" s="10"/>
      <c r="AEI30" s="10"/>
      <c r="AEJ30" s="10"/>
      <c r="AEK30" s="10"/>
      <c r="AEL30" s="10"/>
      <c r="AEM30" s="10"/>
      <c r="AEN30" s="10"/>
      <c r="AEO30" s="10"/>
      <c r="AEP30" s="10"/>
    </row>
    <row r="31" spans="1:822" customFormat="1" ht="45.4" customHeight="1" x14ac:dyDescent="0.25">
      <c r="A31" s="11" t="s">
        <v>61</v>
      </c>
      <c r="B31" s="13" t="s">
        <v>11</v>
      </c>
      <c r="C31" s="14" t="s">
        <v>21</v>
      </c>
      <c r="D31" s="15" t="s">
        <v>22</v>
      </c>
      <c r="E31" s="13">
        <v>13016</v>
      </c>
      <c r="F31" s="19"/>
      <c r="G31" s="19"/>
      <c r="H31" s="18"/>
      <c r="I31" s="19"/>
      <c r="J31" s="19"/>
      <c r="K31" s="17" t="s">
        <v>23</v>
      </c>
      <c r="L31" s="12" t="str">
        <f t="shared" si="4"/>
        <v>0</v>
      </c>
      <c r="M31" s="12">
        <f t="shared" si="5"/>
        <v>0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10"/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  <c r="LX31" s="10"/>
      <c r="LY31" s="10"/>
      <c r="LZ31" s="10"/>
      <c r="MA31" s="10"/>
      <c r="MB31" s="10"/>
      <c r="MC31" s="10"/>
      <c r="MD31" s="10"/>
      <c r="ME31" s="10"/>
      <c r="MF31" s="10"/>
      <c r="MG31" s="10"/>
      <c r="MH31" s="10"/>
      <c r="MI31" s="10"/>
      <c r="MJ31" s="10"/>
      <c r="MK31" s="10"/>
      <c r="ML31" s="10"/>
      <c r="MM31" s="10"/>
      <c r="MN31" s="10"/>
      <c r="MO31" s="10"/>
      <c r="MP31" s="10"/>
      <c r="MQ31" s="10"/>
      <c r="MR31" s="10"/>
      <c r="MS31" s="10"/>
      <c r="MT31" s="10"/>
      <c r="MU31" s="10"/>
      <c r="MV31" s="10"/>
      <c r="MW31" s="10"/>
      <c r="MX31" s="10"/>
      <c r="MY31" s="10"/>
      <c r="MZ31" s="10"/>
      <c r="NA31" s="10"/>
      <c r="NB31" s="10"/>
      <c r="NC31" s="10"/>
      <c r="ND31" s="10"/>
      <c r="NE31" s="10"/>
      <c r="NF31" s="10"/>
      <c r="NG31" s="10"/>
      <c r="NH31" s="10"/>
      <c r="NI31" s="10"/>
      <c r="NJ31" s="10"/>
      <c r="NK31" s="10"/>
      <c r="NL31" s="10"/>
      <c r="NM31" s="10"/>
      <c r="NN31" s="10"/>
      <c r="NO31" s="10"/>
      <c r="NP31" s="10"/>
      <c r="NQ31" s="10"/>
      <c r="NR31" s="10"/>
      <c r="NS31" s="10"/>
      <c r="NT31" s="10"/>
      <c r="NU31" s="10"/>
      <c r="NV31" s="10"/>
      <c r="NW31" s="10"/>
      <c r="NX31" s="10"/>
      <c r="NY31" s="10"/>
      <c r="NZ31" s="10"/>
      <c r="OA31" s="10"/>
      <c r="OB31" s="10"/>
      <c r="OC31" s="10"/>
      <c r="OD31" s="10"/>
      <c r="OE31" s="10"/>
      <c r="OF31" s="10"/>
      <c r="OG31" s="10"/>
      <c r="OH31" s="10"/>
      <c r="OI31" s="10"/>
      <c r="OJ31" s="10"/>
      <c r="OK31" s="10"/>
      <c r="OL31" s="10"/>
      <c r="OM31" s="10"/>
      <c r="ON31" s="10"/>
      <c r="OO31" s="10"/>
      <c r="OP31" s="10"/>
      <c r="OQ31" s="10"/>
      <c r="OR31" s="10"/>
      <c r="OS31" s="10"/>
      <c r="OT31" s="10"/>
      <c r="OU31" s="10"/>
      <c r="OV31" s="10"/>
      <c r="OW31" s="10"/>
      <c r="OX31" s="10"/>
      <c r="OY31" s="10"/>
      <c r="OZ31" s="10"/>
      <c r="PA31" s="10"/>
      <c r="PB31" s="10"/>
      <c r="PC31" s="10"/>
      <c r="PD31" s="10"/>
      <c r="PE31" s="10"/>
      <c r="PF31" s="10"/>
      <c r="PG31" s="10"/>
      <c r="PH31" s="10"/>
      <c r="PI31" s="10"/>
      <c r="PJ31" s="10"/>
      <c r="PK31" s="10"/>
      <c r="PL31" s="10"/>
      <c r="PM31" s="10"/>
      <c r="PN31" s="10"/>
      <c r="PO31" s="10"/>
      <c r="PP31" s="10"/>
      <c r="PQ31" s="10"/>
      <c r="PR31" s="10"/>
      <c r="PS31" s="10"/>
      <c r="PT31" s="10"/>
      <c r="PU31" s="10"/>
      <c r="PV31" s="10"/>
      <c r="PW31" s="10"/>
      <c r="PX31" s="10"/>
      <c r="PY31" s="10"/>
      <c r="PZ31" s="10"/>
      <c r="QA31" s="10"/>
      <c r="QB31" s="10"/>
      <c r="QC31" s="10"/>
      <c r="QD31" s="10"/>
      <c r="QE31" s="10"/>
      <c r="QF31" s="10"/>
      <c r="QG31" s="10"/>
      <c r="QH31" s="10"/>
      <c r="QI31" s="10"/>
      <c r="QJ31" s="10"/>
      <c r="QK31" s="10"/>
      <c r="QL31" s="10"/>
      <c r="QM31" s="10"/>
      <c r="QN31" s="10"/>
      <c r="QO31" s="10"/>
      <c r="QP31" s="10"/>
      <c r="QQ31" s="10"/>
      <c r="QR31" s="10"/>
      <c r="QS31" s="10"/>
      <c r="QT31" s="10"/>
      <c r="QU31" s="10"/>
      <c r="QV31" s="10"/>
      <c r="QW31" s="10"/>
      <c r="QX31" s="10"/>
      <c r="QY31" s="10"/>
      <c r="QZ31" s="10"/>
      <c r="RA31" s="10"/>
      <c r="RB31" s="10"/>
      <c r="RC31" s="10"/>
      <c r="RD31" s="10"/>
      <c r="RE31" s="10"/>
      <c r="RF31" s="10"/>
      <c r="RG31" s="10"/>
      <c r="RH31" s="10"/>
      <c r="RI31" s="10"/>
      <c r="RJ31" s="10"/>
      <c r="RK31" s="10"/>
      <c r="RL31" s="10"/>
      <c r="RM31" s="10"/>
      <c r="RN31" s="10"/>
      <c r="RO31" s="10"/>
      <c r="RP31" s="10"/>
      <c r="RQ31" s="10"/>
      <c r="RR31" s="10"/>
      <c r="RS31" s="10"/>
      <c r="RT31" s="10"/>
      <c r="RU31" s="10"/>
      <c r="RV31" s="10"/>
      <c r="RW31" s="10"/>
      <c r="RX31" s="10"/>
      <c r="RY31" s="10"/>
      <c r="RZ31" s="10"/>
      <c r="SA31" s="10"/>
      <c r="SB31" s="10"/>
      <c r="SC31" s="10"/>
      <c r="SD31" s="10"/>
      <c r="SE31" s="10"/>
      <c r="SF31" s="10"/>
      <c r="SG31" s="10"/>
      <c r="SH31" s="10"/>
      <c r="SI31" s="10"/>
      <c r="SJ31" s="10"/>
      <c r="SK31" s="10"/>
      <c r="SL31" s="10"/>
      <c r="SM31" s="10"/>
      <c r="SN31" s="10"/>
      <c r="SO31" s="10"/>
      <c r="SP31" s="10"/>
      <c r="SQ31" s="10"/>
      <c r="SR31" s="10"/>
      <c r="SS31" s="10"/>
      <c r="ST31" s="10"/>
      <c r="SU31" s="10"/>
      <c r="SV31" s="10"/>
      <c r="SW31" s="10"/>
      <c r="SX31" s="10"/>
      <c r="SY31" s="10"/>
      <c r="SZ31" s="10"/>
      <c r="TA31" s="10"/>
      <c r="TB31" s="10"/>
      <c r="TC31" s="10"/>
      <c r="TD31" s="10"/>
      <c r="TE31" s="10"/>
      <c r="TF31" s="10"/>
      <c r="TG31" s="10"/>
      <c r="TH31" s="10"/>
      <c r="TI31" s="10"/>
      <c r="TJ31" s="10"/>
      <c r="TK31" s="10"/>
      <c r="TL31" s="10"/>
      <c r="TM31" s="10"/>
      <c r="TN31" s="10"/>
      <c r="TO31" s="10"/>
      <c r="TP31" s="10"/>
      <c r="TQ31" s="10"/>
      <c r="TR31" s="10"/>
      <c r="TS31" s="10"/>
      <c r="TT31" s="10"/>
      <c r="TU31" s="10"/>
      <c r="TV31" s="10"/>
      <c r="TW31" s="10"/>
      <c r="TX31" s="10"/>
      <c r="TY31" s="10"/>
      <c r="TZ31" s="10"/>
      <c r="UA31" s="10"/>
      <c r="UB31" s="10"/>
      <c r="UC31" s="10"/>
      <c r="UD31" s="10"/>
      <c r="UE31" s="10"/>
      <c r="UF31" s="10"/>
      <c r="UG31" s="10"/>
      <c r="UH31" s="10"/>
      <c r="UI31" s="10"/>
      <c r="UJ31" s="10"/>
      <c r="UK31" s="10"/>
      <c r="UL31" s="10"/>
      <c r="UM31" s="10"/>
      <c r="UN31" s="10"/>
      <c r="UO31" s="10"/>
      <c r="UP31" s="10"/>
      <c r="UQ31" s="10"/>
      <c r="UR31" s="10"/>
      <c r="US31" s="10"/>
      <c r="UT31" s="10"/>
      <c r="UU31" s="10"/>
      <c r="UV31" s="10"/>
      <c r="UW31" s="10"/>
      <c r="UX31" s="10"/>
      <c r="UY31" s="10"/>
      <c r="UZ31" s="10"/>
      <c r="VA31" s="10"/>
      <c r="VB31" s="10"/>
      <c r="VC31" s="10"/>
      <c r="VD31" s="10"/>
      <c r="VE31" s="10"/>
      <c r="VF31" s="10"/>
      <c r="VG31" s="10"/>
      <c r="VH31" s="10"/>
      <c r="VI31" s="10"/>
      <c r="VJ31" s="10"/>
      <c r="VK31" s="10"/>
      <c r="VL31" s="10"/>
      <c r="VM31" s="10"/>
      <c r="VN31" s="10"/>
      <c r="VO31" s="10"/>
      <c r="VP31" s="10"/>
      <c r="VQ31" s="10"/>
      <c r="VR31" s="10"/>
      <c r="VS31" s="10"/>
      <c r="VT31" s="10"/>
      <c r="VU31" s="10"/>
      <c r="VV31" s="10"/>
      <c r="VW31" s="10"/>
      <c r="VX31" s="10"/>
      <c r="VY31" s="10"/>
      <c r="VZ31" s="10"/>
      <c r="WA31" s="10"/>
      <c r="WB31" s="10"/>
      <c r="WC31" s="10"/>
      <c r="WD31" s="10"/>
      <c r="WE31" s="10"/>
      <c r="WF31" s="10"/>
      <c r="WG31" s="10"/>
      <c r="WH31" s="10"/>
      <c r="WI31" s="10"/>
      <c r="WJ31" s="10"/>
      <c r="WK31" s="10"/>
      <c r="WL31" s="10"/>
      <c r="WM31" s="10"/>
      <c r="WN31" s="10"/>
      <c r="WO31" s="10"/>
      <c r="WP31" s="10"/>
      <c r="WQ31" s="10"/>
      <c r="WR31" s="10"/>
      <c r="WS31" s="10"/>
      <c r="WT31" s="10"/>
      <c r="WU31" s="10"/>
      <c r="WV31" s="10"/>
      <c r="WW31" s="10"/>
      <c r="WX31" s="10"/>
      <c r="WY31" s="10"/>
      <c r="WZ31" s="10"/>
      <c r="XA31" s="10"/>
      <c r="XB31" s="10"/>
      <c r="XC31" s="10"/>
      <c r="XD31" s="10"/>
      <c r="XE31" s="10"/>
      <c r="XF31" s="10"/>
      <c r="XG31" s="10"/>
      <c r="XH31" s="10"/>
      <c r="XI31" s="10"/>
      <c r="XJ31" s="10"/>
      <c r="XK31" s="10"/>
      <c r="XL31" s="10"/>
      <c r="XM31" s="10"/>
      <c r="XN31" s="10"/>
      <c r="XO31" s="10"/>
      <c r="XP31" s="10"/>
      <c r="XQ31" s="10"/>
      <c r="XR31" s="10"/>
      <c r="XS31" s="10"/>
      <c r="XT31" s="10"/>
      <c r="XU31" s="10"/>
      <c r="XV31" s="10"/>
      <c r="XW31" s="10"/>
      <c r="XX31" s="10"/>
      <c r="XY31" s="10"/>
      <c r="XZ31" s="10"/>
      <c r="YA31" s="10"/>
      <c r="YB31" s="10"/>
      <c r="YC31" s="10"/>
      <c r="YD31" s="10"/>
      <c r="YE31" s="10"/>
      <c r="YF31" s="10"/>
      <c r="YG31" s="10"/>
      <c r="YH31" s="10"/>
      <c r="YI31" s="10"/>
      <c r="YJ31" s="10"/>
      <c r="YK31" s="10"/>
      <c r="YL31" s="10"/>
      <c r="YM31" s="10"/>
      <c r="YN31" s="10"/>
      <c r="YO31" s="10"/>
      <c r="YP31" s="10"/>
      <c r="YQ31" s="10"/>
      <c r="YR31" s="10"/>
      <c r="YS31" s="10"/>
      <c r="YT31" s="10"/>
      <c r="YU31" s="10"/>
      <c r="YV31" s="10"/>
      <c r="YW31" s="10"/>
      <c r="YX31" s="10"/>
      <c r="YY31" s="10"/>
      <c r="YZ31" s="10"/>
      <c r="ZA31" s="10"/>
      <c r="ZB31" s="10"/>
      <c r="ZC31" s="10"/>
      <c r="ZD31" s="10"/>
      <c r="ZE31" s="10"/>
      <c r="ZF31" s="10"/>
      <c r="ZG31" s="10"/>
      <c r="ZH31" s="10"/>
      <c r="ZI31" s="10"/>
      <c r="ZJ31" s="10"/>
      <c r="ZK31" s="10"/>
      <c r="ZL31" s="10"/>
      <c r="ZM31" s="10"/>
      <c r="ZN31" s="10"/>
      <c r="ZO31" s="10"/>
      <c r="ZP31" s="10"/>
      <c r="ZQ31" s="10"/>
      <c r="ZR31" s="10"/>
      <c r="ZS31" s="10"/>
      <c r="ZT31" s="10"/>
      <c r="ZU31" s="10"/>
      <c r="ZV31" s="10"/>
      <c r="ZW31" s="10"/>
      <c r="ZX31" s="10"/>
      <c r="ZY31" s="10"/>
      <c r="ZZ31" s="10"/>
      <c r="AAA31" s="10"/>
      <c r="AAB31" s="10"/>
      <c r="AAC31" s="10"/>
      <c r="AAD31" s="10"/>
      <c r="AAE31" s="10"/>
      <c r="AAF31" s="10"/>
      <c r="AAG31" s="10"/>
      <c r="AAH31" s="10"/>
      <c r="AAI31" s="10"/>
      <c r="AAJ31" s="10"/>
      <c r="AAK31" s="10"/>
      <c r="AAL31" s="10"/>
      <c r="AAM31" s="10"/>
      <c r="AAN31" s="10"/>
      <c r="AAO31" s="10"/>
      <c r="AAP31" s="10"/>
      <c r="AAQ31" s="10"/>
      <c r="AAR31" s="10"/>
      <c r="AAS31" s="10"/>
      <c r="AAT31" s="10"/>
      <c r="AAU31" s="10"/>
      <c r="AAV31" s="10"/>
      <c r="AAW31" s="10"/>
      <c r="AAX31" s="10"/>
      <c r="AAY31" s="10"/>
      <c r="AAZ31" s="10"/>
      <c r="ABA31" s="10"/>
      <c r="ABB31" s="10"/>
      <c r="ABC31" s="10"/>
      <c r="ABD31" s="10"/>
      <c r="ABE31" s="10"/>
      <c r="ABF31" s="10"/>
      <c r="ABG31" s="10"/>
      <c r="ABH31" s="10"/>
      <c r="ABI31" s="10"/>
      <c r="ABJ31" s="10"/>
      <c r="ABK31" s="10"/>
      <c r="ABL31" s="10"/>
      <c r="ABM31" s="10"/>
      <c r="ABN31" s="10"/>
      <c r="ABO31" s="10"/>
      <c r="ABP31" s="10"/>
      <c r="ABQ31" s="10"/>
      <c r="ABR31" s="10"/>
      <c r="ABS31" s="10"/>
      <c r="ABT31" s="10"/>
      <c r="ABU31" s="10"/>
      <c r="ABV31" s="10"/>
      <c r="ABW31" s="10"/>
      <c r="ABX31" s="10"/>
      <c r="ABY31" s="10"/>
      <c r="ABZ31" s="10"/>
      <c r="ACA31" s="10"/>
      <c r="ACB31" s="10"/>
      <c r="ACC31" s="10"/>
      <c r="ACD31" s="10"/>
      <c r="ACE31" s="10"/>
      <c r="ACF31" s="10"/>
      <c r="ACG31" s="10"/>
      <c r="ACH31" s="10"/>
      <c r="ACI31" s="10"/>
      <c r="ACJ31" s="10"/>
      <c r="ACK31" s="10"/>
      <c r="ACL31" s="10"/>
      <c r="ACM31" s="10"/>
      <c r="ACN31" s="10"/>
      <c r="ACO31" s="10"/>
      <c r="ACP31" s="10"/>
      <c r="ACQ31" s="10"/>
      <c r="ACR31" s="10"/>
      <c r="ACS31" s="10"/>
      <c r="ACT31" s="10"/>
      <c r="ACU31" s="10"/>
      <c r="ACV31" s="10"/>
      <c r="ACW31" s="10"/>
      <c r="ACX31" s="10"/>
      <c r="ACY31" s="10"/>
      <c r="ACZ31" s="10"/>
      <c r="ADA31" s="10"/>
      <c r="ADB31" s="10"/>
      <c r="ADC31" s="10"/>
      <c r="ADD31" s="10"/>
      <c r="ADE31" s="10"/>
      <c r="ADF31" s="10"/>
      <c r="ADG31" s="10"/>
      <c r="ADH31" s="10"/>
      <c r="ADI31" s="10"/>
      <c r="ADJ31" s="10"/>
      <c r="ADK31" s="10"/>
      <c r="ADL31" s="10"/>
      <c r="ADM31" s="10"/>
      <c r="ADN31" s="10"/>
      <c r="ADO31" s="10"/>
      <c r="ADP31" s="10"/>
      <c r="ADQ31" s="10"/>
      <c r="ADR31" s="10"/>
      <c r="ADS31" s="10"/>
      <c r="ADT31" s="10"/>
      <c r="ADU31" s="10"/>
      <c r="ADV31" s="10"/>
      <c r="ADW31" s="10"/>
      <c r="ADX31" s="10"/>
      <c r="ADY31" s="10"/>
      <c r="ADZ31" s="10"/>
      <c r="AEA31" s="10"/>
      <c r="AEB31" s="10"/>
      <c r="AEC31" s="10"/>
      <c r="AED31" s="10"/>
      <c r="AEE31" s="10"/>
      <c r="AEF31" s="10"/>
      <c r="AEG31" s="10"/>
      <c r="AEH31" s="10"/>
      <c r="AEI31" s="10"/>
      <c r="AEJ31" s="10"/>
      <c r="AEK31" s="10"/>
      <c r="AEL31" s="10"/>
      <c r="AEM31" s="10"/>
      <c r="AEN31" s="10"/>
      <c r="AEO31" s="10"/>
      <c r="AEP31" s="10"/>
    </row>
    <row r="32" spans="1:822" customFormat="1" ht="45.4" customHeight="1" x14ac:dyDescent="0.25">
      <c r="A32" s="11" t="s">
        <v>61</v>
      </c>
      <c r="B32" s="13" t="s">
        <v>15</v>
      </c>
      <c r="C32" s="14" t="s">
        <v>21</v>
      </c>
      <c r="D32" s="15" t="s">
        <v>24</v>
      </c>
      <c r="E32" s="13">
        <v>13016</v>
      </c>
      <c r="F32" s="41" t="s">
        <v>807</v>
      </c>
      <c r="G32" s="19">
        <v>2</v>
      </c>
      <c r="H32" s="18" t="s">
        <v>20</v>
      </c>
      <c r="I32" s="19"/>
      <c r="J32" s="19">
        <v>2</v>
      </c>
      <c r="K32" s="17">
        <v>6</v>
      </c>
      <c r="L32" s="12">
        <f t="shared" si="4"/>
        <v>1</v>
      </c>
      <c r="M32" s="12">
        <f t="shared" si="5"/>
        <v>1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  <c r="KW32" s="10"/>
      <c r="KX32" s="10"/>
      <c r="KY32" s="10"/>
      <c r="KZ32" s="10"/>
      <c r="LA32" s="10"/>
      <c r="LB32" s="10"/>
      <c r="LC32" s="10"/>
      <c r="LD32" s="10"/>
      <c r="LE32" s="10"/>
      <c r="LF32" s="10"/>
      <c r="LG32" s="10"/>
      <c r="LH32" s="10"/>
      <c r="LI32" s="10"/>
      <c r="LJ32" s="10"/>
      <c r="LK32" s="10"/>
      <c r="LL32" s="10"/>
      <c r="LM32" s="10"/>
      <c r="LN32" s="10"/>
      <c r="LO32" s="10"/>
      <c r="LP32" s="10"/>
      <c r="LQ32" s="10"/>
      <c r="LR32" s="10"/>
      <c r="LS32" s="10"/>
      <c r="LT32" s="10"/>
      <c r="LU32" s="10"/>
      <c r="LV32" s="10"/>
      <c r="LW32" s="10"/>
      <c r="LX32" s="10"/>
      <c r="LY32" s="10"/>
      <c r="LZ32" s="10"/>
      <c r="MA32" s="10"/>
      <c r="MB32" s="10"/>
      <c r="MC32" s="10"/>
      <c r="MD32" s="10"/>
      <c r="ME32" s="10"/>
      <c r="MF32" s="10"/>
      <c r="MG32" s="10"/>
      <c r="MH32" s="10"/>
      <c r="MI32" s="10"/>
      <c r="MJ32" s="10"/>
      <c r="MK32" s="10"/>
      <c r="ML32" s="10"/>
      <c r="MM32" s="10"/>
      <c r="MN32" s="10"/>
      <c r="MO32" s="10"/>
      <c r="MP32" s="10"/>
      <c r="MQ32" s="10"/>
      <c r="MR32" s="10"/>
      <c r="MS32" s="10"/>
      <c r="MT32" s="10"/>
      <c r="MU32" s="10"/>
      <c r="MV32" s="10"/>
      <c r="MW32" s="10"/>
      <c r="MX32" s="10"/>
      <c r="MY32" s="10"/>
      <c r="MZ32" s="10"/>
      <c r="NA32" s="10"/>
      <c r="NB32" s="10"/>
      <c r="NC32" s="10"/>
      <c r="ND32" s="10"/>
      <c r="NE32" s="10"/>
      <c r="NF32" s="10"/>
      <c r="NG32" s="10"/>
      <c r="NH32" s="10"/>
      <c r="NI32" s="10"/>
      <c r="NJ32" s="10"/>
      <c r="NK32" s="10"/>
      <c r="NL32" s="10"/>
      <c r="NM32" s="10"/>
      <c r="NN32" s="10"/>
      <c r="NO32" s="10"/>
      <c r="NP32" s="10"/>
      <c r="NQ32" s="10"/>
      <c r="NR32" s="10"/>
      <c r="NS32" s="10"/>
      <c r="NT32" s="10"/>
      <c r="NU32" s="10"/>
      <c r="NV32" s="10"/>
      <c r="NW32" s="10"/>
      <c r="NX32" s="10"/>
      <c r="NY32" s="10"/>
      <c r="NZ32" s="10"/>
      <c r="OA32" s="10"/>
      <c r="OB32" s="10"/>
      <c r="OC32" s="10"/>
      <c r="OD32" s="10"/>
      <c r="OE32" s="10"/>
      <c r="OF32" s="10"/>
      <c r="OG32" s="10"/>
      <c r="OH32" s="10"/>
      <c r="OI32" s="10"/>
      <c r="OJ32" s="10"/>
      <c r="OK32" s="10"/>
      <c r="OL32" s="10"/>
      <c r="OM32" s="10"/>
      <c r="ON32" s="10"/>
      <c r="OO32" s="10"/>
      <c r="OP32" s="10"/>
      <c r="OQ32" s="10"/>
      <c r="OR32" s="10"/>
      <c r="OS32" s="10"/>
      <c r="OT32" s="10"/>
      <c r="OU32" s="10"/>
      <c r="OV32" s="10"/>
      <c r="OW32" s="10"/>
      <c r="OX32" s="10"/>
      <c r="OY32" s="10"/>
      <c r="OZ32" s="10"/>
      <c r="PA32" s="10"/>
      <c r="PB32" s="10"/>
      <c r="PC32" s="10"/>
      <c r="PD32" s="10"/>
      <c r="PE32" s="10"/>
      <c r="PF32" s="10"/>
      <c r="PG32" s="10"/>
      <c r="PH32" s="10"/>
      <c r="PI32" s="10"/>
      <c r="PJ32" s="10"/>
      <c r="PK32" s="10"/>
      <c r="PL32" s="10"/>
      <c r="PM32" s="10"/>
      <c r="PN32" s="10"/>
      <c r="PO32" s="10"/>
      <c r="PP32" s="10"/>
      <c r="PQ32" s="10"/>
      <c r="PR32" s="10"/>
      <c r="PS32" s="10"/>
      <c r="PT32" s="10"/>
      <c r="PU32" s="10"/>
      <c r="PV32" s="10"/>
      <c r="PW32" s="10"/>
      <c r="PX32" s="10"/>
      <c r="PY32" s="10"/>
      <c r="PZ32" s="10"/>
      <c r="QA32" s="10"/>
      <c r="QB32" s="10"/>
      <c r="QC32" s="10"/>
      <c r="QD32" s="10"/>
      <c r="QE32" s="10"/>
      <c r="QF32" s="10"/>
      <c r="QG32" s="10"/>
      <c r="QH32" s="10"/>
      <c r="QI32" s="10"/>
      <c r="QJ32" s="10"/>
      <c r="QK32" s="10"/>
      <c r="QL32" s="10"/>
      <c r="QM32" s="10"/>
      <c r="QN32" s="10"/>
      <c r="QO32" s="10"/>
      <c r="QP32" s="10"/>
      <c r="QQ32" s="10"/>
      <c r="QR32" s="10"/>
      <c r="QS32" s="10"/>
      <c r="QT32" s="10"/>
      <c r="QU32" s="10"/>
      <c r="QV32" s="10"/>
      <c r="QW32" s="10"/>
      <c r="QX32" s="10"/>
      <c r="QY32" s="10"/>
      <c r="QZ32" s="10"/>
      <c r="RA32" s="10"/>
      <c r="RB32" s="10"/>
      <c r="RC32" s="10"/>
      <c r="RD32" s="10"/>
      <c r="RE32" s="10"/>
      <c r="RF32" s="10"/>
      <c r="RG32" s="10"/>
      <c r="RH32" s="10"/>
      <c r="RI32" s="10"/>
      <c r="RJ32" s="10"/>
      <c r="RK32" s="10"/>
      <c r="RL32" s="10"/>
      <c r="RM32" s="10"/>
      <c r="RN32" s="10"/>
      <c r="RO32" s="10"/>
      <c r="RP32" s="10"/>
      <c r="RQ32" s="10"/>
      <c r="RR32" s="10"/>
      <c r="RS32" s="10"/>
      <c r="RT32" s="10"/>
      <c r="RU32" s="10"/>
      <c r="RV32" s="10"/>
      <c r="RW32" s="10"/>
      <c r="RX32" s="10"/>
      <c r="RY32" s="10"/>
      <c r="RZ32" s="10"/>
      <c r="SA32" s="10"/>
      <c r="SB32" s="10"/>
      <c r="SC32" s="10"/>
      <c r="SD32" s="10"/>
      <c r="SE32" s="10"/>
      <c r="SF32" s="10"/>
      <c r="SG32" s="10"/>
      <c r="SH32" s="10"/>
      <c r="SI32" s="10"/>
      <c r="SJ32" s="10"/>
      <c r="SK32" s="10"/>
      <c r="SL32" s="10"/>
      <c r="SM32" s="10"/>
      <c r="SN32" s="10"/>
      <c r="SO32" s="10"/>
      <c r="SP32" s="10"/>
      <c r="SQ32" s="10"/>
      <c r="SR32" s="10"/>
      <c r="SS32" s="10"/>
      <c r="ST32" s="10"/>
      <c r="SU32" s="10"/>
      <c r="SV32" s="10"/>
      <c r="SW32" s="10"/>
      <c r="SX32" s="10"/>
      <c r="SY32" s="10"/>
      <c r="SZ32" s="10"/>
      <c r="TA32" s="10"/>
      <c r="TB32" s="10"/>
      <c r="TC32" s="10"/>
      <c r="TD32" s="10"/>
      <c r="TE32" s="10"/>
      <c r="TF32" s="10"/>
      <c r="TG32" s="10"/>
      <c r="TH32" s="10"/>
      <c r="TI32" s="10"/>
      <c r="TJ32" s="10"/>
      <c r="TK32" s="10"/>
      <c r="TL32" s="10"/>
      <c r="TM32" s="10"/>
      <c r="TN32" s="10"/>
      <c r="TO32" s="10"/>
      <c r="TP32" s="10"/>
      <c r="TQ32" s="10"/>
      <c r="TR32" s="10"/>
      <c r="TS32" s="10"/>
      <c r="TT32" s="10"/>
      <c r="TU32" s="10"/>
      <c r="TV32" s="10"/>
      <c r="TW32" s="10"/>
      <c r="TX32" s="10"/>
      <c r="TY32" s="10"/>
      <c r="TZ32" s="10"/>
      <c r="UA32" s="10"/>
      <c r="UB32" s="10"/>
      <c r="UC32" s="10"/>
      <c r="UD32" s="10"/>
      <c r="UE32" s="10"/>
      <c r="UF32" s="10"/>
      <c r="UG32" s="10"/>
      <c r="UH32" s="10"/>
      <c r="UI32" s="10"/>
      <c r="UJ32" s="10"/>
      <c r="UK32" s="10"/>
      <c r="UL32" s="10"/>
      <c r="UM32" s="10"/>
      <c r="UN32" s="10"/>
      <c r="UO32" s="10"/>
      <c r="UP32" s="10"/>
      <c r="UQ32" s="10"/>
      <c r="UR32" s="10"/>
      <c r="US32" s="10"/>
      <c r="UT32" s="10"/>
      <c r="UU32" s="10"/>
      <c r="UV32" s="10"/>
      <c r="UW32" s="10"/>
      <c r="UX32" s="10"/>
      <c r="UY32" s="10"/>
      <c r="UZ32" s="10"/>
      <c r="VA32" s="10"/>
      <c r="VB32" s="10"/>
      <c r="VC32" s="10"/>
      <c r="VD32" s="10"/>
      <c r="VE32" s="10"/>
      <c r="VF32" s="10"/>
      <c r="VG32" s="10"/>
      <c r="VH32" s="10"/>
      <c r="VI32" s="10"/>
      <c r="VJ32" s="10"/>
      <c r="VK32" s="10"/>
      <c r="VL32" s="10"/>
      <c r="VM32" s="10"/>
      <c r="VN32" s="10"/>
      <c r="VO32" s="10"/>
      <c r="VP32" s="10"/>
      <c r="VQ32" s="10"/>
      <c r="VR32" s="10"/>
      <c r="VS32" s="10"/>
      <c r="VT32" s="10"/>
      <c r="VU32" s="10"/>
      <c r="VV32" s="10"/>
      <c r="VW32" s="10"/>
      <c r="VX32" s="10"/>
      <c r="VY32" s="10"/>
      <c r="VZ32" s="10"/>
      <c r="WA32" s="10"/>
      <c r="WB32" s="10"/>
      <c r="WC32" s="10"/>
      <c r="WD32" s="10"/>
      <c r="WE32" s="10"/>
      <c r="WF32" s="10"/>
      <c r="WG32" s="10"/>
      <c r="WH32" s="10"/>
      <c r="WI32" s="10"/>
      <c r="WJ32" s="10"/>
      <c r="WK32" s="10"/>
      <c r="WL32" s="10"/>
      <c r="WM32" s="10"/>
      <c r="WN32" s="10"/>
      <c r="WO32" s="10"/>
      <c r="WP32" s="10"/>
      <c r="WQ32" s="10"/>
      <c r="WR32" s="10"/>
      <c r="WS32" s="10"/>
      <c r="WT32" s="10"/>
      <c r="WU32" s="10"/>
      <c r="WV32" s="10"/>
      <c r="WW32" s="10"/>
      <c r="WX32" s="10"/>
      <c r="WY32" s="10"/>
      <c r="WZ32" s="10"/>
      <c r="XA32" s="10"/>
      <c r="XB32" s="10"/>
      <c r="XC32" s="10"/>
      <c r="XD32" s="10"/>
      <c r="XE32" s="10"/>
      <c r="XF32" s="10"/>
      <c r="XG32" s="10"/>
      <c r="XH32" s="10"/>
      <c r="XI32" s="10"/>
      <c r="XJ32" s="10"/>
      <c r="XK32" s="10"/>
      <c r="XL32" s="10"/>
      <c r="XM32" s="10"/>
      <c r="XN32" s="10"/>
      <c r="XO32" s="10"/>
      <c r="XP32" s="10"/>
      <c r="XQ32" s="10"/>
      <c r="XR32" s="10"/>
      <c r="XS32" s="10"/>
      <c r="XT32" s="10"/>
      <c r="XU32" s="10"/>
      <c r="XV32" s="10"/>
      <c r="XW32" s="10"/>
      <c r="XX32" s="10"/>
      <c r="XY32" s="10"/>
      <c r="XZ32" s="10"/>
      <c r="YA32" s="10"/>
      <c r="YB32" s="10"/>
      <c r="YC32" s="10"/>
      <c r="YD32" s="10"/>
      <c r="YE32" s="10"/>
      <c r="YF32" s="10"/>
      <c r="YG32" s="10"/>
      <c r="YH32" s="10"/>
      <c r="YI32" s="10"/>
      <c r="YJ32" s="10"/>
      <c r="YK32" s="10"/>
      <c r="YL32" s="10"/>
      <c r="YM32" s="10"/>
      <c r="YN32" s="10"/>
      <c r="YO32" s="10"/>
      <c r="YP32" s="10"/>
      <c r="YQ32" s="10"/>
      <c r="YR32" s="10"/>
      <c r="YS32" s="10"/>
      <c r="YT32" s="10"/>
      <c r="YU32" s="10"/>
      <c r="YV32" s="10"/>
      <c r="YW32" s="10"/>
      <c r="YX32" s="10"/>
      <c r="YY32" s="10"/>
      <c r="YZ32" s="10"/>
      <c r="ZA32" s="10"/>
      <c r="ZB32" s="10"/>
      <c r="ZC32" s="10"/>
      <c r="ZD32" s="10"/>
      <c r="ZE32" s="10"/>
      <c r="ZF32" s="10"/>
      <c r="ZG32" s="10"/>
      <c r="ZH32" s="10"/>
      <c r="ZI32" s="10"/>
      <c r="ZJ32" s="10"/>
      <c r="ZK32" s="10"/>
      <c r="ZL32" s="10"/>
      <c r="ZM32" s="10"/>
      <c r="ZN32" s="10"/>
      <c r="ZO32" s="10"/>
      <c r="ZP32" s="10"/>
      <c r="ZQ32" s="10"/>
      <c r="ZR32" s="10"/>
      <c r="ZS32" s="10"/>
      <c r="ZT32" s="10"/>
      <c r="ZU32" s="10"/>
      <c r="ZV32" s="10"/>
      <c r="ZW32" s="10"/>
      <c r="ZX32" s="10"/>
      <c r="ZY32" s="10"/>
      <c r="ZZ32" s="10"/>
      <c r="AAA32" s="10"/>
      <c r="AAB32" s="10"/>
      <c r="AAC32" s="10"/>
      <c r="AAD32" s="10"/>
      <c r="AAE32" s="10"/>
      <c r="AAF32" s="10"/>
      <c r="AAG32" s="10"/>
      <c r="AAH32" s="10"/>
      <c r="AAI32" s="10"/>
      <c r="AAJ32" s="10"/>
      <c r="AAK32" s="10"/>
      <c r="AAL32" s="10"/>
      <c r="AAM32" s="10"/>
      <c r="AAN32" s="10"/>
      <c r="AAO32" s="10"/>
      <c r="AAP32" s="10"/>
      <c r="AAQ32" s="10"/>
      <c r="AAR32" s="10"/>
      <c r="AAS32" s="10"/>
      <c r="AAT32" s="10"/>
      <c r="AAU32" s="10"/>
      <c r="AAV32" s="10"/>
      <c r="AAW32" s="10"/>
      <c r="AAX32" s="10"/>
      <c r="AAY32" s="10"/>
      <c r="AAZ32" s="10"/>
      <c r="ABA32" s="10"/>
      <c r="ABB32" s="10"/>
      <c r="ABC32" s="10"/>
      <c r="ABD32" s="10"/>
      <c r="ABE32" s="10"/>
      <c r="ABF32" s="10"/>
      <c r="ABG32" s="10"/>
      <c r="ABH32" s="10"/>
      <c r="ABI32" s="10"/>
      <c r="ABJ32" s="10"/>
      <c r="ABK32" s="10"/>
      <c r="ABL32" s="10"/>
      <c r="ABM32" s="10"/>
      <c r="ABN32" s="10"/>
      <c r="ABO32" s="10"/>
      <c r="ABP32" s="10"/>
      <c r="ABQ32" s="10"/>
      <c r="ABR32" s="10"/>
      <c r="ABS32" s="10"/>
      <c r="ABT32" s="10"/>
      <c r="ABU32" s="10"/>
      <c r="ABV32" s="10"/>
      <c r="ABW32" s="10"/>
      <c r="ABX32" s="10"/>
      <c r="ABY32" s="10"/>
      <c r="ABZ32" s="10"/>
      <c r="ACA32" s="10"/>
      <c r="ACB32" s="10"/>
      <c r="ACC32" s="10"/>
      <c r="ACD32" s="10"/>
      <c r="ACE32" s="10"/>
      <c r="ACF32" s="10"/>
      <c r="ACG32" s="10"/>
      <c r="ACH32" s="10"/>
      <c r="ACI32" s="10"/>
      <c r="ACJ32" s="10"/>
      <c r="ACK32" s="10"/>
      <c r="ACL32" s="10"/>
      <c r="ACM32" s="10"/>
      <c r="ACN32" s="10"/>
      <c r="ACO32" s="10"/>
      <c r="ACP32" s="10"/>
      <c r="ACQ32" s="10"/>
      <c r="ACR32" s="10"/>
      <c r="ACS32" s="10"/>
      <c r="ACT32" s="10"/>
      <c r="ACU32" s="10"/>
      <c r="ACV32" s="10"/>
      <c r="ACW32" s="10"/>
      <c r="ACX32" s="10"/>
      <c r="ACY32" s="10"/>
      <c r="ACZ32" s="10"/>
      <c r="ADA32" s="10"/>
      <c r="ADB32" s="10"/>
      <c r="ADC32" s="10"/>
      <c r="ADD32" s="10"/>
      <c r="ADE32" s="10"/>
      <c r="ADF32" s="10"/>
      <c r="ADG32" s="10"/>
      <c r="ADH32" s="10"/>
      <c r="ADI32" s="10"/>
      <c r="ADJ32" s="10"/>
      <c r="ADK32" s="10"/>
      <c r="ADL32" s="10"/>
      <c r="ADM32" s="10"/>
      <c r="ADN32" s="10"/>
      <c r="ADO32" s="10"/>
      <c r="ADP32" s="10"/>
      <c r="ADQ32" s="10"/>
      <c r="ADR32" s="10"/>
      <c r="ADS32" s="10"/>
      <c r="ADT32" s="10"/>
      <c r="ADU32" s="10"/>
      <c r="ADV32" s="10"/>
      <c r="ADW32" s="10"/>
      <c r="ADX32" s="10"/>
      <c r="ADY32" s="10"/>
      <c r="ADZ32" s="10"/>
      <c r="AEA32" s="10"/>
      <c r="AEB32" s="10"/>
      <c r="AEC32" s="10"/>
      <c r="AED32" s="10"/>
      <c r="AEE32" s="10"/>
      <c r="AEF32" s="10"/>
      <c r="AEG32" s="10"/>
      <c r="AEH32" s="10"/>
      <c r="AEI32" s="10"/>
      <c r="AEJ32" s="10"/>
      <c r="AEK32" s="10"/>
      <c r="AEL32" s="10"/>
      <c r="AEM32" s="10"/>
      <c r="AEN32" s="10"/>
      <c r="AEO32" s="10"/>
      <c r="AEP32" s="10"/>
    </row>
    <row r="33" spans="1:822" customFormat="1" ht="45.4" customHeight="1" x14ac:dyDescent="0.25">
      <c r="A33" s="11" t="s">
        <v>61</v>
      </c>
      <c r="B33" s="13" t="s">
        <v>11</v>
      </c>
      <c r="C33" s="14" t="s">
        <v>25</v>
      </c>
      <c r="D33" s="15" t="s">
        <v>26</v>
      </c>
      <c r="E33" s="13">
        <v>13016</v>
      </c>
      <c r="F33" s="19"/>
      <c r="G33" s="19"/>
      <c r="H33" s="19" t="s">
        <v>20</v>
      </c>
      <c r="I33" s="19">
        <v>2</v>
      </c>
      <c r="J33" s="19"/>
      <c r="K33" s="17">
        <v>5</v>
      </c>
      <c r="L33" s="12">
        <f t="shared" si="4"/>
        <v>1</v>
      </c>
      <c r="M33" s="12">
        <f t="shared" si="5"/>
        <v>1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  <c r="JX33" s="10"/>
      <c r="JY33" s="10"/>
      <c r="JZ33" s="10"/>
      <c r="KA33" s="10"/>
      <c r="KB33" s="10"/>
      <c r="KC33" s="10"/>
      <c r="KD33" s="10"/>
      <c r="KE33" s="10"/>
      <c r="KF33" s="10"/>
      <c r="KG33" s="10"/>
      <c r="KH33" s="10"/>
      <c r="KI33" s="10"/>
      <c r="KJ33" s="10"/>
      <c r="KK33" s="10"/>
      <c r="KL33" s="10"/>
      <c r="KM33" s="10"/>
      <c r="KN33" s="10"/>
      <c r="KO33" s="10"/>
      <c r="KP33" s="10"/>
      <c r="KQ33" s="10"/>
      <c r="KR33" s="10"/>
      <c r="KS33" s="10"/>
      <c r="KT33" s="10"/>
      <c r="KU33" s="10"/>
      <c r="KV33" s="10"/>
      <c r="KW33" s="10"/>
      <c r="KX33" s="10"/>
      <c r="KY33" s="10"/>
      <c r="KZ33" s="10"/>
      <c r="LA33" s="10"/>
      <c r="LB33" s="10"/>
      <c r="LC33" s="10"/>
      <c r="LD33" s="10"/>
      <c r="LE33" s="10"/>
      <c r="LF33" s="10"/>
      <c r="LG33" s="10"/>
      <c r="LH33" s="10"/>
      <c r="LI33" s="10"/>
      <c r="LJ33" s="10"/>
      <c r="LK33" s="10"/>
      <c r="LL33" s="10"/>
      <c r="LM33" s="10"/>
      <c r="LN33" s="10"/>
      <c r="LO33" s="10"/>
      <c r="LP33" s="10"/>
      <c r="LQ33" s="10"/>
      <c r="LR33" s="10"/>
      <c r="LS33" s="10"/>
      <c r="LT33" s="10"/>
      <c r="LU33" s="10"/>
      <c r="LV33" s="10"/>
      <c r="LW33" s="10"/>
      <c r="LX33" s="10"/>
      <c r="LY33" s="10"/>
      <c r="LZ33" s="10"/>
      <c r="MA33" s="10"/>
      <c r="MB33" s="10"/>
      <c r="MC33" s="10"/>
      <c r="MD33" s="10"/>
      <c r="ME33" s="10"/>
      <c r="MF33" s="10"/>
      <c r="MG33" s="10"/>
      <c r="MH33" s="10"/>
      <c r="MI33" s="10"/>
      <c r="MJ33" s="10"/>
      <c r="MK33" s="10"/>
      <c r="ML33" s="10"/>
      <c r="MM33" s="10"/>
      <c r="MN33" s="10"/>
      <c r="MO33" s="10"/>
      <c r="MP33" s="10"/>
      <c r="MQ33" s="10"/>
      <c r="MR33" s="10"/>
      <c r="MS33" s="10"/>
      <c r="MT33" s="10"/>
      <c r="MU33" s="10"/>
      <c r="MV33" s="10"/>
      <c r="MW33" s="10"/>
      <c r="MX33" s="10"/>
      <c r="MY33" s="10"/>
      <c r="MZ33" s="10"/>
      <c r="NA33" s="10"/>
      <c r="NB33" s="10"/>
      <c r="NC33" s="10"/>
      <c r="ND33" s="10"/>
      <c r="NE33" s="10"/>
      <c r="NF33" s="10"/>
      <c r="NG33" s="10"/>
      <c r="NH33" s="10"/>
      <c r="NI33" s="10"/>
      <c r="NJ33" s="10"/>
      <c r="NK33" s="10"/>
      <c r="NL33" s="10"/>
      <c r="NM33" s="10"/>
      <c r="NN33" s="10"/>
      <c r="NO33" s="10"/>
      <c r="NP33" s="10"/>
      <c r="NQ33" s="10"/>
      <c r="NR33" s="10"/>
      <c r="NS33" s="10"/>
      <c r="NT33" s="10"/>
      <c r="NU33" s="10"/>
      <c r="NV33" s="10"/>
      <c r="NW33" s="10"/>
      <c r="NX33" s="10"/>
      <c r="NY33" s="10"/>
      <c r="NZ33" s="10"/>
      <c r="OA33" s="10"/>
      <c r="OB33" s="10"/>
      <c r="OC33" s="10"/>
      <c r="OD33" s="10"/>
      <c r="OE33" s="10"/>
      <c r="OF33" s="10"/>
      <c r="OG33" s="10"/>
      <c r="OH33" s="10"/>
      <c r="OI33" s="10"/>
      <c r="OJ33" s="10"/>
      <c r="OK33" s="10"/>
      <c r="OL33" s="10"/>
      <c r="OM33" s="10"/>
      <c r="ON33" s="10"/>
      <c r="OO33" s="10"/>
      <c r="OP33" s="10"/>
      <c r="OQ33" s="10"/>
      <c r="OR33" s="10"/>
      <c r="OS33" s="10"/>
      <c r="OT33" s="10"/>
      <c r="OU33" s="10"/>
      <c r="OV33" s="10"/>
      <c r="OW33" s="10"/>
      <c r="OX33" s="10"/>
      <c r="OY33" s="10"/>
      <c r="OZ33" s="10"/>
      <c r="PA33" s="10"/>
      <c r="PB33" s="10"/>
      <c r="PC33" s="10"/>
      <c r="PD33" s="10"/>
      <c r="PE33" s="10"/>
      <c r="PF33" s="10"/>
      <c r="PG33" s="10"/>
      <c r="PH33" s="10"/>
      <c r="PI33" s="10"/>
      <c r="PJ33" s="10"/>
      <c r="PK33" s="10"/>
      <c r="PL33" s="10"/>
      <c r="PM33" s="10"/>
      <c r="PN33" s="10"/>
      <c r="PO33" s="10"/>
      <c r="PP33" s="10"/>
      <c r="PQ33" s="10"/>
      <c r="PR33" s="10"/>
      <c r="PS33" s="10"/>
      <c r="PT33" s="10"/>
      <c r="PU33" s="10"/>
      <c r="PV33" s="10"/>
      <c r="PW33" s="10"/>
      <c r="PX33" s="10"/>
      <c r="PY33" s="10"/>
      <c r="PZ33" s="10"/>
      <c r="QA33" s="10"/>
      <c r="QB33" s="10"/>
      <c r="QC33" s="10"/>
      <c r="QD33" s="10"/>
      <c r="QE33" s="10"/>
      <c r="QF33" s="10"/>
      <c r="QG33" s="10"/>
      <c r="QH33" s="10"/>
      <c r="QI33" s="10"/>
      <c r="QJ33" s="10"/>
      <c r="QK33" s="10"/>
      <c r="QL33" s="10"/>
      <c r="QM33" s="10"/>
      <c r="QN33" s="10"/>
      <c r="QO33" s="10"/>
      <c r="QP33" s="10"/>
      <c r="QQ33" s="10"/>
      <c r="QR33" s="10"/>
      <c r="QS33" s="10"/>
      <c r="QT33" s="10"/>
      <c r="QU33" s="10"/>
      <c r="QV33" s="10"/>
      <c r="QW33" s="10"/>
      <c r="QX33" s="10"/>
      <c r="QY33" s="10"/>
      <c r="QZ33" s="10"/>
      <c r="RA33" s="10"/>
      <c r="RB33" s="10"/>
      <c r="RC33" s="10"/>
      <c r="RD33" s="10"/>
      <c r="RE33" s="10"/>
      <c r="RF33" s="10"/>
      <c r="RG33" s="10"/>
      <c r="RH33" s="10"/>
      <c r="RI33" s="10"/>
      <c r="RJ33" s="10"/>
      <c r="RK33" s="10"/>
      <c r="RL33" s="10"/>
      <c r="RM33" s="10"/>
      <c r="RN33" s="10"/>
      <c r="RO33" s="10"/>
      <c r="RP33" s="10"/>
      <c r="RQ33" s="10"/>
      <c r="RR33" s="10"/>
      <c r="RS33" s="10"/>
      <c r="RT33" s="10"/>
      <c r="RU33" s="10"/>
      <c r="RV33" s="10"/>
      <c r="RW33" s="10"/>
      <c r="RX33" s="10"/>
      <c r="RY33" s="10"/>
      <c r="RZ33" s="10"/>
      <c r="SA33" s="10"/>
      <c r="SB33" s="10"/>
      <c r="SC33" s="10"/>
      <c r="SD33" s="10"/>
      <c r="SE33" s="10"/>
      <c r="SF33" s="10"/>
      <c r="SG33" s="10"/>
      <c r="SH33" s="10"/>
      <c r="SI33" s="10"/>
      <c r="SJ33" s="10"/>
      <c r="SK33" s="10"/>
      <c r="SL33" s="10"/>
      <c r="SM33" s="10"/>
      <c r="SN33" s="10"/>
      <c r="SO33" s="10"/>
      <c r="SP33" s="10"/>
      <c r="SQ33" s="10"/>
      <c r="SR33" s="10"/>
      <c r="SS33" s="10"/>
      <c r="ST33" s="10"/>
      <c r="SU33" s="10"/>
      <c r="SV33" s="10"/>
      <c r="SW33" s="10"/>
      <c r="SX33" s="10"/>
      <c r="SY33" s="10"/>
      <c r="SZ33" s="10"/>
      <c r="TA33" s="10"/>
      <c r="TB33" s="10"/>
      <c r="TC33" s="10"/>
      <c r="TD33" s="10"/>
      <c r="TE33" s="10"/>
      <c r="TF33" s="10"/>
      <c r="TG33" s="10"/>
      <c r="TH33" s="10"/>
      <c r="TI33" s="10"/>
      <c r="TJ33" s="10"/>
      <c r="TK33" s="10"/>
      <c r="TL33" s="10"/>
      <c r="TM33" s="10"/>
      <c r="TN33" s="10"/>
      <c r="TO33" s="10"/>
      <c r="TP33" s="10"/>
      <c r="TQ33" s="10"/>
      <c r="TR33" s="10"/>
      <c r="TS33" s="10"/>
      <c r="TT33" s="10"/>
      <c r="TU33" s="10"/>
      <c r="TV33" s="10"/>
      <c r="TW33" s="10"/>
      <c r="TX33" s="10"/>
      <c r="TY33" s="10"/>
      <c r="TZ33" s="10"/>
      <c r="UA33" s="10"/>
      <c r="UB33" s="10"/>
      <c r="UC33" s="10"/>
      <c r="UD33" s="10"/>
      <c r="UE33" s="10"/>
      <c r="UF33" s="10"/>
      <c r="UG33" s="10"/>
      <c r="UH33" s="10"/>
      <c r="UI33" s="10"/>
      <c r="UJ33" s="10"/>
      <c r="UK33" s="10"/>
      <c r="UL33" s="10"/>
      <c r="UM33" s="10"/>
      <c r="UN33" s="10"/>
      <c r="UO33" s="10"/>
      <c r="UP33" s="10"/>
      <c r="UQ33" s="10"/>
      <c r="UR33" s="10"/>
      <c r="US33" s="10"/>
      <c r="UT33" s="10"/>
      <c r="UU33" s="10"/>
      <c r="UV33" s="10"/>
      <c r="UW33" s="10"/>
      <c r="UX33" s="10"/>
      <c r="UY33" s="10"/>
      <c r="UZ33" s="10"/>
      <c r="VA33" s="10"/>
      <c r="VB33" s="10"/>
      <c r="VC33" s="10"/>
      <c r="VD33" s="10"/>
      <c r="VE33" s="10"/>
      <c r="VF33" s="10"/>
      <c r="VG33" s="10"/>
      <c r="VH33" s="10"/>
      <c r="VI33" s="10"/>
      <c r="VJ33" s="10"/>
      <c r="VK33" s="10"/>
      <c r="VL33" s="10"/>
      <c r="VM33" s="10"/>
      <c r="VN33" s="10"/>
      <c r="VO33" s="10"/>
      <c r="VP33" s="10"/>
      <c r="VQ33" s="10"/>
      <c r="VR33" s="10"/>
      <c r="VS33" s="10"/>
      <c r="VT33" s="10"/>
      <c r="VU33" s="10"/>
      <c r="VV33" s="10"/>
      <c r="VW33" s="10"/>
      <c r="VX33" s="10"/>
      <c r="VY33" s="10"/>
      <c r="VZ33" s="10"/>
      <c r="WA33" s="10"/>
      <c r="WB33" s="10"/>
      <c r="WC33" s="10"/>
      <c r="WD33" s="10"/>
      <c r="WE33" s="10"/>
      <c r="WF33" s="10"/>
      <c r="WG33" s="10"/>
      <c r="WH33" s="10"/>
      <c r="WI33" s="10"/>
      <c r="WJ33" s="10"/>
      <c r="WK33" s="10"/>
      <c r="WL33" s="10"/>
      <c r="WM33" s="10"/>
      <c r="WN33" s="10"/>
      <c r="WO33" s="10"/>
      <c r="WP33" s="10"/>
      <c r="WQ33" s="10"/>
      <c r="WR33" s="10"/>
      <c r="WS33" s="10"/>
      <c r="WT33" s="10"/>
      <c r="WU33" s="10"/>
      <c r="WV33" s="10"/>
      <c r="WW33" s="10"/>
      <c r="WX33" s="10"/>
      <c r="WY33" s="10"/>
      <c r="WZ33" s="10"/>
      <c r="XA33" s="10"/>
      <c r="XB33" s="10"/>
      <c r="XC33" s="10"/>
      <c r="XD33" s="10"/>
      <c r="XE33" s="10"/>
      <c r="XF33" s="10"/>
      <c r="XG33" s="10"/>
      <c r="XH33" s="10"/>
      <c r="XI33" s="10"/>
      <c r="XJ33" s="10"/>
      <c r="XK33" s="10"/>
      <c r="XL33" s="10"/>
      <c r="XM33" s="10"/>
      <c r="XN33" s="10"/>
      <c r="XO33" s="10"/>
      <c r="XP33" s="10"/>
      <c r="XQ33" s="10"/>
      <c r="XR33" s="10"/>
      <c r="XS33" s="10"/>
      <c r="XT33" s="10"/>
      <c r="XU33" s="10"/>
      <c r="XV33" s="10"/>
      <c r="XW33" s="10"/>
      <c r="XX33" s="10"/>
      <c r="XY33" s="10"/>
      <c r="XZ33" s="10"/>
      <c r="YA33" s="10"/>
      <c r="YB33" s="10"/>
      <c r="YC33" s="10"/>
      <c r="YD33" s="10"/>
      <c r="YE33" s="10"/>
      <c r="YF33" s="10"/>
      <c r="YG33" s="10"/>
      <c r="YH33" s="10"/>
      <c r="YI33" s="10"/>
      <c r="YJ33" s="10"/>
      <c r="YK33" s="10"/>
      <c r="YL33" s="10"/>
      <c r="YM33" s="10"/>
      <c r="YN33" s="10"/>
      <c r="YO33" s="10"/>
      <c r="YP33" s="10"/>
      <c r="YQ33" s="10"/>
      <c r="YR33" s="10"/>
      <c r="YS33" s="10"/>
      <c r="YT33" s="10"/>
      <c r="YU33" s="10"/>
      <c r="YV33" s="10"/>
      <c r="YW33" s="10"/>
      <c r="YX33" s="10"/>
      <c r="YY33" s="10"/>
      <c r="YZ33" s="10"/>
      <c r="ZA33" s="10"/>
      <c r="ZB33" s="10"/>
      <c r="ZC33" s="10"/>
      <c r="ZD33" s="10"/>
      <c r="ZE33" s="10"/>
      <c r="ZF33" s="10"/>
      <c r="ZG33" s="10"/>
      <c r="ZH33" s="10"/>
      <c r="ZI33" s="10"/>
      <c r="ZJ33" s="10"/>
      <c r="ZK33" s="10"/>
      <c r="ZL33" s="10"/>
      <c r="ZM33" s="10"/>
      <c r="ZN33" s="10"/>
      <c r="ZO33" s="10"/>
      <c r="ZP33" s="10"/>
      <c r="ZQ33" s="10"/>
      <c r="ZR33" s="10"/>
      <c r="ZS33" s="10"/>
      <c r="ZT33" s="10"/>
      <c r="ZU33" s="10"/>
      <c r="ZV33" s="10"/>
      <c r="ZW33" s="10"/>
      <c r="ZX33" s="10"/>
      <c r="ZY33" s="10"/>
      <c r="ZZ33" s="10"/>
      <c r="AAA33" s="10"/>
      <c r="AAB33" s="10"/>
      <c r="AAC33" s="10"/>
      <c r="AAD33" s="10"/>
      <c r="AAE33" s="10"/>
      <c r="AAF33" s="10"/>
      <c r="AAG33" s="10"/>
      <c r="AAH33" s="10"/>
      <c r="AAI33" s="10"/>
      <c r="AAJ33" s="10"/>
      <c r="AAK33" s="10"/>
      <c r="AAL33" s="10"/>
      <c r="AAM33" s="10"/>
      <c r="AAN33" s="10"/>
      <c r="AAO33" s="10"/>
      <c r="AAP33" s="10"/>
      <c r="AAQ33" s="10"/>
      <c r="AAR33" s="10"/>
      <c r="AAS33" s="10"/>
      <c r="AAT33" s="10"/>
      <c r="AAU33" s="10"/>
      <c r="AAV33" s="10"/>
      <c r="AAW33" s="10"/>
      <c r="AAX33" s="10"/>
      <c r="AAY33" s="10"/>
      <c r="AAZ33" s="10"/>
      <c r="ABA33" s="10"/>
      <c r="ABB33" s="10"/>
      <c r="ABC33" s="10"/>
      <c r="ABD33" s="10"/>
      <c r="ABE33" s="10"/>
      <c r="ABF33" s="10"/>
      <c r="ABG33" s="10"/>
      <c r="ABH33" s="10"/>
      <c r="ABI33" s="10"/>
      <c r="ABJ33" s="10"/>
      <c r="ABK33" s="10"/>
      <c r="ABL33" s="10"/>
      <c r="ABM33" s="10"/>
      <c r="ABN33" s="10"/>
      <c r="ABO33" s="10"/>
      <c r="ABP33" s="10"/>
      <c r="ABQ33" s="10"/>
      <c r="ABR33" s="10"/>
      <c r="ABS33" s="10"/>
      <c r="ABT33" s="10"/>
      <c r="ABU33" s="10"/>
      <c r="ABV33" s="10"/>
      <c r="ABW33" s="10"/>
      <c r="ABX33" s="10"/>
      <c r="ABY33" s="10"/>
      <c r="ABZ33" s="10"/>
      <c r="ACA33" s="10"/>
      <c r="ACB33" s="10"/>
      <c r="ACC33" s="10"/>
      <c r="ACD33" s="10"/>
      <c r="ACE33" s="10"/>
      <c r="ACF33" s="10"/>
      <c r="ACG33" s="10"/>
      <c r="ACH33" s="10"/>
      <c r="ACI33" s="10"/>
      <c r="ACJ33" s="10"/>
      <c r="ACK33" s="10"/>
      <c r="ACL33" s="10"/>
      <c r="ACM33" s="10"/>
      <c r="ACN33" s="10"/>
      <c r="ACO33" s="10"/>
      <c r="ACP33" s="10"/>
      <c r="ACQ33" s="10"/>
      <c r="ACR33" s="10"/>
      <c r="ACS33" s="10"/>
      <c r="ACT33" s="10"/>
      <c r="ACU33" s="10"/>
      <c r="ACV33" s="10"/>
      <c r="ACW33" s="10"/>
      <c r="ACX33" s="10"/>
      <c r="ACY33" s="10"/>
      <c r="ACZ33" s="10"/>
      <c r="ADA33" s="10"/>
      <c r="ADB33" s="10"/>
      <c r="ADC33" s="10"/>
      <c r="ADD33" s="10"/>
      <c r="ADE33" s="10"/>
      <c r="ADF33" s="10"/>
      <c r="ADG33" s="10"/>
      <c r="ADH33" s="10"/>
      <c r="ADI33" s="10"/>
      <c r="ADJ33" s="10"/>
      <c r="ADK33" s="10"/>
      <c r="ADL33" s="10"/>
      <c r="ADM33" s="10"/>
      <c r="ADN33" s="10"/>
      <c r="ADO33" s="10"/>
      <c r="ADP33" s="10"/>
      <c r="ADQ33" s="10"/>
      <c r="ADR33" s="10"/>
      <c r="ADS33" s="10"/>
      <c r="ADT33" s="10"/>
      <c r="ADU33" s="10"/>
      <c r="ADV33" s="10"/>
      <c r="ADW33" s="10"/>
      <c r="ADX33" s="10"/>
      <c r="ADY33" s="10"/>
      <c r="ADZ33" s="10"/>
      <c r="AEA33" s="10"/>
      <c r="AEB33" s="10"/>
      <c r="AEC33" s="10"/>
      <c r="AED33" s="10"/>
      <c r="AEE33" s="10"/>
      <c r="AEF33" s="10"/>
      <c r="AEG33" s="10"/>
      <c r="AEH33" s="10"/>
      <c r="AEI33" s="10"/>
      <c r="AEJ33" s="10"/>
      <c r="AEK33" s="10"/>
      <c r="AEL33" s="10"/>
      <c r="AEM33" s="10"/>
      <c r="AEN33" s="10"/>
      <c r="AEO33" s="10"/>
      <c r="AEP33" s="10"/>
    </row>
    <row r="34" spans="1:822" customFormat="1" ht="45.4" customHeight="1" x14ac:dyDescent="0.25">
      <c r="A34" s="11" t="s">
        <v>61</v>
      </c>
      <c r="B34" s="13" t="s">
        <v>11</v>
      </c>
      <c r="C34" s="14" t="s">
        <v>27</v>
      </c>
      <c r="D34" s="15" t="s">
        <v>28</v>
      </c>
      <c r="E34" s="13">
        <v>13016</v>
      </c>
      <c r="F34" s="19"/>
      <c r="G34" s="19"/>
      <c r="H34" s="19"/>
      <c r="I34" s="19"/>
      <c r="J34" s="19"/>
      <c r="K34" s="17" t="s">
        <v>29</v>
      </c>
      <c r="L34" s="12" t="str">
        <f t="shared" si="4"/>
        <v>0</v>
      </c>
      <c r="M34" s="12">
        <f t="shared" si="5"/>
        <v>0</v>
      </c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  <c r="IZ34" s="10"/>
      <c r="JA34" s="10"/>
      <c r="JB34" s="10"/>
      <c r="JC34" s="10"/>
      <c r="JD34" s="10"/>
      <c r="JE34" s="10"/>
      <c r="JF34" s="10"/>
      <c r="JG34" s="10"/>
      <c r="JH34" s="10"/>
      <c r="JI34" s="10"/>
      <c r="JJ34" s="10"/>
      <c r="JK34" s="10"/>
      <c r="JL34" s="10"/>
      <c r="JM34" s="10"/>
      <c r="JN34" s="10"/>
      <c r="JO34" s="10"/>
      <c r="JP34" s="10"/>
      <c r="JQ34" s="10"/>
      <c r="JR34" s="10"/>
      <c r="JS34" s="10"/>
      <c r="JT34" s="10"/>
      <c r="JU34" s="10"/>
      <c r="JV34" s="10"/>
      <c r="JW34" s="10"/>
      <c r="JX34" s="10"/>
      <c r="JY34" s="10"/>
      <c r="JZ34" s="10"/>
      <c r="KA34" s="10"/>
      <c r="KB34" s="10"/>
      <c r="KC34" s="10"/>
      <c r="KD34" s="10"/>
      <c r="KE34" s="10"/>
      <c r="KF34" s="10"/>
      <c r="KG34" s="10"/>
      <c r="KH34" s="10"/>
      <c r="KI34" s="10"/>
      <c r="KJ34" s="10"/>
      <c r="KK34" s="10"/>
      <c r="KL34" s="10"/>
      <c r="KM34" s="10"/>
      <c r="KN34" s="10"/>
      <c r="KO34" s="10"/>
      <c r="KP34" s="10"/>
      <c r="KQ34" s="10"/>
      <c r="KR34" s="10"/>
      <c r="KS34" s="10"/>
      <c r="KT34" s="10"/>
      <c r="KU34" s="10"/>
      <c r="KV34" s="10"/>
      <c r="KW34" s="10"/>
      <c r="KX34" s="10"/>
      <c r="KY34" s="10"/>
      <c r="KZ34" s="10"/>
      <c r="LA34" s="10"/>
      <c r="LB34" s="10"/>
      <c r="LC34" s="10"/>
      <c r="LD34" s="10"/>
      <c r="LE34" s="10"/>
      <c r="LF34" s="10"/>
      <c r="LG34" s="10"/>
      <c r="LH34" s="10"/>
      <c r="LI34" s="10"/>
      <c r="LJ34" s="10"/>
      <c r="LK34" s="10"/>
      <c r="LL34" s="10"/>
      <c r="LM34" s="10"/>
      <c r="LN34" s="10"/>
      <c r="LO34" s="10"/>
      <c r="LP34" s="10"/>
      <c r="LQ34" s="10"/>
      <c r="LR34" s="10"/>
      <c r="LS34" s="10"/>
      <c r="LT34" s="10"/>
      <c r="LU34" s="10"/>
      <c r="LV34" s="10"/>
      <c r="LW34" s="10"/>
      <c r="LX34" s="10"/>
      <c r="LY34" s="10"/>
      <c r="LZ34" s="10"/>
      <c r="MA34" s="10"/>
      <c r="MB34" s="10"/>
      <c r="MC34" s="10"/>
      <c r="MD34" s="10"/>
      <c r="ME34" s="10"/>
      <c r="MF34" s="10"/>
      <c r="MG34" s="10"/>
      <c r="MH34" s="10"/>
      <c r="MI34" s="10"/>
      <c r="MJ34" s="10"/>
      <c r="MK34" s="10"/>
      <c r="ML34" s="10"/>
      <c r="MM34" s="10"/>
      <c r="MN34" s="10"/>
      <c r="MO34" s="10"/>
      <c r="MP34" s="10"/>
      <c r="MQ34" s="10"/>
      <c r="MR34" s="10"/>
      <c r="MS34" s="10"/>
      <c r="MT34" s="10"/>
      <c r="MU34" s="10"/>
      <c r="MV34" s="10"/>
      <c r="MW34" s="10"/>
      <c r="MX34" s="10"/>
      <c r="MY34" s="10"/>
      <c r="MZ34" s="10"/>
      <c r="NA34" s="10"/>
      <c r="NB34" s="10"/>
      <c r="NC34" s="10"/>
      <c r="ND34" s="10"/>
      <c r="NE34" s="10"/>
      <c r="NF34" s="10"/>
      <c r="NG34" s="10"/>
      <c r="NH34" s="10"/>
      <c r="NI34" s="10"/>
      <c r="NJ34" s="10"/>
      <c r="NK34" s="10"/>
      <c r="NL34" s="10"/>
      <c r="NM34" s="10"/>
      <c r="NN34" s="10"/>
      <c r="NO34" s="10"/>
      <c r="NP34" s="10"/>
      <c r="NQ34" s="10"/>
      <c r="NR34" s="10"/>
      <c r="NS34" s="10"/>
      <c r="NT34" s="10"/>
      <c r="NU34" s="10"/>
      <c r="NV34" s="10"/>
      <c r="NW34" s="10"/>
      <c r="NX34" s="10"/>
      <c r="NY34" s="10"/>
      <c r="NZ34" s="10"/>
      <c r="OA34" s="10"/>
      <c r="OB34" s="10"/>
      <c r="OC34" s="10"/>
      <c r="OD34" s="10"/>
      <c r="OE34" s="10"/>
      <c r="OF34" s="10"/>
      <c r="OG34" s="10"/>
      <c r="OH34" s="10"/>
      <c r="OI34" s="10"/>
      <c r="OJ34" s="10"/>
      <c r="OK34" s="10"/>
      <c r="OL34" s="10"/>
      <c r="OM34" s="10"/>
      <c r="ON34" s="10"/>
      <c r="OO34" s="10"/>
      <c r="OP34" s="10"/>
      <c r="OQ34" s="10"/>
      <c r="OR34" s="10"/>
      <c r="OS34" s="10"/>
      <c r="OT34" s="10"/>
      <c r="OU34" s="10"/>
      <c r="OV34" s="10"/>
      <c r="OW34" s="10"/>
      <c r="OX34" s="10"/>
      <c r="OY34" s="10"/>
      <c r="OZ34" s="10"/>
      <c r="PA34" s="10"/>
      <c r="PB34" s="10"/>
      <c r="PC34" s="10"/>
      <c r="PD34" s="10"/>
      <c r="PE34" s="10"/>
      <c r="PF34" s="10"/>
      <c r="PG34" s="10"/>
      <c r="PH34" s="10"/>
      <c r="PI34" s="10"/>
      <c r="PJ34" s="10"/>
      <c r="PK34" s="10"/>
      <c r="PL34" s="10"/>
      <c r="PM34" s="10"/>
      <c r="PN34" s="10"/>
      <c r="PO34" s="10"/>
      <c r="PP34" s="10"/>
      <c r="PQ34" s="10"/>
      <c r="PR34" s="10"/>
      <c r="PS34" s="10"/>
      <c r="PT34" s="10"/>
      <c r="PU34" s="10"/>
      <c r="PV34" s="10"/>
      <c r="PW34" s="10"/>
      <c r="PX34" s="10"/>
      <c r="PY34" s="10"/>
      <c r="PZ34" s="10"/>
      <c r="QA34" s="10"/>
      <c r="QB34" s="10"/>
      <c r="QC34" s="10"/>
      <c r="QD34" s="10"/>
      <c r="QE34" s="10"/>
      <c r="QF34" s="10"/>
      <c r="QG34" s="10"/>
      <c r="QH34" s="10"/>
      <c r="QI34" s="10"/>
      <c r="QJ34" s="10"/>
      <c r="QK34" s="10"/>
      <c r="QL34" s="10"/>
      <c r="QM34" s="10"/>
      <c r="QN34" s="10"/>
      <c r="QO34" s="10"/>
      <c r="QP34" s="10"/>
      <c r="QQ34" s="10"/>
      <c r="QR34" s="10"/>
      <c r="QS34" s="10"/>
      <c r="QT34" s="10"/>
      <c r="QU34" s="10"/>
      <c r="QV34" s="10"/>
      <c r="QW34" s="10"/>
      <c r="QX34" s="10"/>
      <c r="QY34" s="10"/>
      <c r="QZ34" s="10"/>
      <c r="RA34" s="10"/>
      <c r="RB34" s="10"/>
      <c r="RC34" s="10"/>
      <c r="RD34" s="10"/>
      <c r="RE34" s="10"/>
      <c r="RF34" s="10"/>
      <c r="RG34" s="10"/>
      <c r="RH34" s="10"/>
      <c r="RI34" s="10"/>
      <c r="RJ34" s="10"/>
      <c r="RK34" s="10"/>
      <c r="RL34" s="10"/>
      <c r="RM34" s="10"/>
      <c r="RN34" s="10"/>
      <c r="RO34" s="10"/>
      <c r="RP34" s="10"/>
      <c r="RQ34" s="10"/>
      <c r="RR34" s="10"/>
      <c r="RS34" s="10"/>
      <c r="RT34" s="10"/>
      <c r="RU34" s="10"/>
      <c r="RV34" s="10"/>
      <c r="RW34" s="10"/>
      <c r="RX34" s="10"/>
      <c r="RY34" s="10"/>
      <c r="RZ34" s="10"/>
      <c r="SA34" s="10"/>
      <c r="SB34" s="10"/>
      <c r="SC34" s="10"/>
      <c r="SD34" s="10"/>
      <c r="SE34" s="10"/>
      <c r="SF34" s="10"/>
      <c r="SG34" s="10"/>
      <c r="SH34" s="10"/>
      <c r="SI34" s="10"/>
      <c r="SJ34" s="10"/>
      <c r="SK34" s="10"/>
      <c r="SL34" s="10"/>
      <c r="SM34" s="10"/>
      <c r="SN34" s="10"/>
      <c r="SO34" s="10"/>
      <c r="SP34" s="10"/>
      <c r="SQ34" s="10"/>
      <c r="SR34" s="10"/>
      <c r="SS34" s="10"/>
      <c r="ST34" s="10"/>
      <c r="SU34" s="10"/>
      <c r="SV34" s="10"/>
      <c r="SW34" s="10"/>
      <c r="SX34" s="10"/>
      <c r="SY34" s="10"/>
      <c r="SZ34" s="10"/>
      <c r="TA34" s="10"/>
      <c r="TB34" s="10"/>
      <c r="TC34" s="10"/>
      <c r="TD34" s="10"/>
      <c r="TE34" s="10"/>
      <c r="TF34" s="10"/>
      <c r="TG34" s="10"/>
      <c r="TH34" s="10"/>
      <c r="TI34" s="10"/>
      <c r="TJ34" s="10"/>
      <c r="TK34" s="10"/>
      <c r="TL34" s="10"/>
      <c r="TM34" s="10"/>
      <c r="TN34" s="10"/>
      <c r="TO34" s="10"/>
      <c r="TP34" s="10"/>
      <c r="TQ34" s="10"/>
      <c r="TR34" s="10"/>
      <c r="TS34" s="10"/>
      <c r="TT34" s="10"/>
      <c r="TU34" s="10"/>
      <c r="TV34" s="10"/>
      <c r="TW34" s="10"/>
      <c r="TX34" s="10"/>
      <c r="TY34" s="10"/>
      <c r="TZ34" s="10"/>
      <c r="UA34" s="10"/>
      <c r="UB34" s="10"/>
      <c r="UC34" s="10"/>
      <c r="UD34" s="10"/>
      <c r="UE34" s="10"/>
      <c r="UF34" s="10"/>
      <c r="UG34" s="10"/>
      <c r="UH34" s="10"/>
      <c r="UI34" s="10"/>
      <c r="UJ34" s="10"/>
      <c r="UK34" s="10"/>
      <c r="UL34" s="10"/>
      <c r="UM34" s="10"/>
      <c r="UN34" s="10"/>
      <c r="UO34" s="10"/>
      <c r="UP34" s="10"/>
      <c r="UQ34" s="10"/>
      <c r="UR34" s="10"/>
      <c r="US34" s="10"/>
      <c r="UT34" s="10"/>
      <c r="UU34" s="10"/>
      <c r="UV34" s="10"/>
      <c r="UW34" s="10"/>
      <c r="UX34" s="10"/>
      <c r="UY34" s="10"/>
      <c r="UZ34" s="10"/>
      <c r="VA34" s="10"/>
      <c r="VB34" s="10"/>
      <c r="VC34" s="10"/>
      <c r="VD34" s="10"/>
      <c r="VE34" s="10"/>
      <c r="VF34" s="10"/>
      <c r="VG34" s="10"/>
      <c r="VH34" s="10"/>
      <c r="VI34" s="10"/>
      <c r="VJ34" s="10"/>
      <c r="VK34" s="10"/>
      <c r="VL34" s="10"/>
      <c r="VM34" s="10"/>
      <c r="VN34" s="10"/>
      <c r="VO34" s="10"/>
      <c r="VP34" s="10"/>
      <c r="VQ34" s="10"/>
      <c r="VR34" s="10"/>
      <c r="VS34" s="10"/>
      <c r="VT34" s="10"/>
      <c r="VU34" s="10"/>
      <c r="VV34" s="10"/>
      <c r="VW34" s="10"/>
      <c r="VX34" s="10"/>
      <c r="VY34" s="10"/>
      <c r="VZ34" s="10"/>
      <c r="WA34" s="10"/>
      <c r="WB34" s="10"/>
      <c r="WC34" s="10"/>
      <c r="WD34" s="10"/>
      <c r="WE34" s="10"/>
      <c r="WF34" s="10"/>
      <c r="WG34" s="10"/>
      <c r="WH34" s="10"/>
      <c r="WI34" s="10"/>
      <c r="WJ34" s="10"/>
      <c r="WK34" s="10"/>
      <c r="WL34" s="10"/>
      <c r="WM34" s="10"/>
      <c r="WN34" s="10"/>
      <c r="WO34" s="10"/>
      <c r="WP34" s="10"/>
      <c r="WQ34" s="10"/>
      <c r="WR34" s="10"/>
      <c r="WS34" s="10"/>
      <c r="WT34" s="10"/>
      <c r="WU34" s="10"/>
      <c r="WV34" s="10"/>
      <c r="WW34" s="10"/>
      <c r="WX34" s="10"/>
      <c r="WY34" s="10"/>
      <c r="WZ34" s="10"/>
      <c r="XA34" s="10"/>
      <c r="XB34" s="10"/>
      <c r="XC34" s="10"/>
      <c r="XD34" s="10"/>
      <c r="XE34" s="10"/>
      <c r="XF34" s="10"/>
      <c r="XG34" s="10"/>
      <c r="XH34" s="10"/>
      <c r="XI34" s="10"/>
      <c r="XJ34" s="10"/>
      <c r="XK34" s="10"/>
      <c r="XL34" s="10"/>
      <c r="XM34" s="10"/>
      <c r="XN34" s="10"/>
      <c r="XO34" s="10"/>
      <c r="XP34" s="10"/>
      <c r="XQ34" s="10"/>
      <c r="XR34" s="10"/>
      <c r="XS34" s="10"/>
      <c r="XT34" s="10"/>
      <c r="XU34" s="10"/>
      <c r="XV34" s="10"/>
      <c r="XW34" s="10"/>
      <c r="XX34" s="10"/>
      <c r="XY34" s="10"/>
      <c r="XZ34" s="10"/>
      <c r="YA34" s="10"/>
      <c r="YB34" s="10"/>
      <c r="YC34" s="10"/>
      <c r="YD34" s="10"/>
      <c r="YE34" s="10"/>
      <c r="YF34" s="10"/>
      <c r="YG34" s="10"/>
      <c r="YH34" s="10"/>
      <c r="YI34" s="10"/>
      <c r="YJ34" s="10"/>
      <c r="YK34" s="10"/>
      <c r="YL34" s="10"/>
      <c r="YM34" s="10"/>
      <c r="YN34" s="10"/>
      <c r="YO34" s="10"/>
      <c r="YP34" s="10"/>
      <c r="YQ34" s="10"/>
      <c r="YR34" s="10"/>
      <c r="YS34" s="10"/>
      <c r="YT34" s="10"/>
      <c r="YU34" s="10"/>
      <c r="YV34" s="10"/>
      <c r="YW34" s="10"/>
      <c r="YX34" s="10"/>
      <c r="YY34" s="10"/>
      <c r="YZ34" s="10"/>
      <c r="ZA34" s="10"/>
      <c r="ZB34" s="10"/>
      <c r="ZC34" s="10"/>
      <c r="ZD34" s="10"/>
      <c r="ZE34" s="10"/>
      <c r="ZF34" s="10"/>
      <c r="ZG34" s="10"/>
      <c r="ZH34" s="10"/>
      <c r="ZI34" s="10"/>
      <c r="ZJ34" s="10"/>
      <c r="ZK34" s="10"/>
      <c r="ZL34" s="10"/>
      <c r="ZM34" s="10"/>
      <c r="ZN34" s="10"/>
      <c r="ZO34" s="10"/>
      <c r="ZP34" s="10"/>
      <c r="ZQ34" s="10"/>
      <c r="ZR34" s="10"/>
      <c r="ZS34" s="10"/>
      <c r="ZT34" s="10"/>
      <c r="ZU34" s="10"/>
      <c r="ZV34" s="10"/>
      <c r="ZW34" s="10"/>
      <c r="ZX34" s="10"/>
      <c r="ZY34" s="10"/>
      <c r="ZZ34" s="10"/>
      <c r="AAA34" s="10"/>
      <c r="AAB34" s="10"/>
      <c r="AAC34" s="10"/>
      <c r="AAD34" s="10"/>
      <c r="AAE34" s="10"/>
      <c r="AAF34" s="10"/>
      <c r="AAG34" s="10"/>
      <c r="AAH34" s="10"/>
      <c r="AAI34" s="10"/>
      <c r="AAJ34" s="10"/>
      <c r="AAK34" s="10"/>
      <c r="AAL34" s="10"/>
      <c r="AAM34" s="10"/>
      <c r="AAN34" s="10"/>
      <c r="AAO34" s="10"/>
      <c r="AAP34" s="10"/>
      <c r="AAQ34" s="10"/>
      <c r="AAR34" s="10"/>
      <c r="AAS34" s="10"/>
      <c r="AAT34" s="10"/>
      <c r="AAU34" s="10"/>
      <c r="AAV34" s="10"/>
      <c r="AAW34" s="10"/>
      <c r="AAX34" s="10"/>
      <c r="AAY34" s="10"/>
      <c r="AAZ34" s="10"/>
      <c r="ABA34" s="10"/>
      <c r="ABB34" s="10"/>
      <c r="ABC34" s="10"/>
      <c r="ABD34" s="10"/>
      <c r="ABE34" s="10"/>
      <c r="ABF34" s="10"/>
      <c r="ABG34" s="10"/>
      <c r="ABH34" s="10"/>
      <c r="ABI34" s="10"/>
      <c r="ABJ34" s="10"/>
      <c r="ABK34" s="10"/>
      <c r="ABL34" s="10"/>
      <c r="ABM34" s="10"/>
      <c r="ABN34" s="10"/>
      <c r="ABO34" s="10"/>
      <c r="ABP34" s="10"/>
      <c r="ABQ34" s="10"/>
      <c r="ABR34" s="10"/>
      <c r="ABS34" s="10"/>
      <c r="ABT34" s="10"/>
      <c r="ABU34" s="10"/>
      <c r="ABV34" s="10"/>
      <c r="ABW34" s="10"/>
      <c r="ABX34" s="10"/>
      <c r="ABY34" s="10"/>
      <c r="ABZ34" s="10"/>
      <c r="ACA34" s="10"/>
      <c r="ACB34" s="10"/>
      <c r="ACC34" s="10"/>
      <c r="ACD34" s="10"/>
      <c r="ACE34" s="10"/>
      <c r="ACF34" s="10"/>
      <c r="ACG34" s="10"/>
      <c r="ACH34" s="10"/>
      <c r="ACI34" s="10"/>
      <c r="ACJ34" s="10"/>
      <c r="ACK34" s="10"/>
      <c r="ACL34" s="10"/>
      <c r="ACM34" s="10"/>
      <c r="ACN34" s="10"/>
      <c r="ACO34" s="10"/>
      <c r="ACP34" s="10"/>
      <c r="ACQ34" s="10"/>
      <c r="ACR34" s="10"/>
      <c r="ACS34" s="10"/>
      <c r="ACT34" s="10"/>
      <c r="ACU34" s="10"/>
      <c r="ACV34" s="10"/>
      <c r="ACW34" s="10"/>
      <c r="ACX34" s="10"/>
      <c r="ACY34" s="10"/>
      <c r="ACZ34" s="10"/>
      <c r="ADA34" s="10"/>
      <c r="ADB34" s="10"/>
      <c r="ADC34" s="10"/>
      <c r="ADD34" s="10"/>
      <c r="ADE34" s="10"/>
      <c r="ADF34" s="10"/>
      <c r="ADG34" s="10"/>
      <c r="ADH34" s="10"/>
      <c r="ADI34" s="10"/>
      <c r="ADJ34" s="10"/>
      <c r="ADK34" s="10"/>
      <c r="ADL34" s="10"/>
      <c r="ADM34" s="10"/>
      <c r="ADN34" s="10"/>
      <c r="ADO34" s="10"/>
      <c r="ADP34" s="10"/>
      <c r="ADQ34" s="10"/>
      <c r="ADR34" s="10"/>
      <c r="ADS34" s="10"/>
      <c r="ADT34" s="10"/>
      <c r="ADU34" s="10"/>
      <c r="ADV34" s="10"/>
      <c r="ADW34" s="10"/>
      <c r="ADX34" s="10"/>
      <c r="ADY34" s="10"/>
      <c r="ADZ34" s="10"/>
      <c r="AEA34" s="10"/>
      <c r="AEB34" s="10"/>
      <c r="AEC34" s="10"/>
      <c r="AED34" s="10"/>
      <c r="AEE34" s="10"/>
      <c r="AEF34" s="10"/>
      <c r="AEG34" s="10"/>
      <c r="AEH34" s="10"/>
      <c r="AEI34" s="10"/>
      <c r="AEJ34" s="10"/>
      <c r="AEK34" s="10"/>
      <c r="AEL34" s="10"/>
      <c r="AEM34" s="10"/>
      <c r="AEN34" s="10"/>
      <c r="AEO34" s="10"/>
      <c r="AEP34" s="10"/>
    </row>
    <row r="35" spans="1:822" customFormat="1" ht="45.4" customHeight="1" x14ac:dyDescent="0.25">
      <c r="A35" s="11" t="s">
        <v>61</v>
      </c>
      <c r="B35" s="13" t="s">
        <v>15</v>
      </c>
      <c r="C35" s="14" t="s">
        <v>27</v>
      </c>
      <c r="D35" s="15" t="s">
        <v>30</v>
      </c>
      <c r="E35" s="13">
        <v>13016</v>
      </c>
      <c r="F35" s="19"/>
      <c r="G35" s="19"/>
      <c r="H35" s="19"/>
      <c r="I35" s="19"/>
      <c r="J35" s="19"/>
      <c r="K35" s="17" t="s">
        <v>23</v>
      </c>
      <c r="L35" s="12" t="str">
        <f t="shared" si="4"/>
        <v>0</v>
      </c>
      <c r="M35" s="12">
        <f t="shared" si="5"/>
        <v>0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  <c r="IZ35" s="10"/>
      <c r="JA35" s="10"/>
      <c r="JB35" s="10"/>
      <c r="JC35" s="10"/>
      <c r="JD35" s="10"/>
      <c r="JE35" s="10"/>
      <c r="JF35" s="10"/>
      <c r="JG35" s="10"/>
      <c r="JH35" s="10"/>
      <c r="JI35" s="10"/>
      <c r="JJ35" s="10"/>
      <c r="JK35" s="10"/>
      <c r="JL35" s="10"/>
      <c r="JM35" s="10"/>
      <c r="JN35" s="10"/>
      <c r="JO35" s="10"/>
      <c r="JP35" s="10"/>
      <c r="JQ35" s="10"/>
      <c r="JR35" s="10"/>
      <c r="JS35" s="10"/>
      <c r="JT35" s="10"/>
      <c r="JU35" s="10"/>
      <c r="JV35" s="10"/>
      <c r="JW35" s="10"/>
      <c r="JX35" s="10"/>
      <c r="JY35" s="10"/>
      <c r="JZ35" s="10"/>
      <c r="KA35" s="10"/>
      <c r="KB35" s="10"/>
      <c r="KC35" s="10"/>
      <c r="KD35" s="10"/>
      <c r="KE35" s="10"/>
      <c r="KF35" s="10"/>
      <c r="KG35" s="10"/>
      <c r="KH35" s="10"/>
      <c r="KI35" s="10"/>
      <c r="KJ35" s="10"/>
      <c r="KK35" s="10"/>
      <c r="KL35" s="10"/>
      <c r="KM35" s="10"/>
      <c r="KN35" s="10"/>
      <c r="KO35" s="10"/>
      <c r="KP35" s="10"/>
      <c r="KQ35" s="10"/>
      <c r="KR35" s="10"/>
      <c r="KS35" s="10"/>
      <c r="KT35" s="10"/>
      <c r="KU35" s="10"/>
      <c r="KV35" s="10"/>
      <c r="KW35" s="10"/>
      <c r="KX35" s="10"/>
      <c r="KY35" s="10"/>
      <c r="KZ35" s="10"/>
      <c r="LA35" s="10"/>
      <c r="LB35" s="10"/>
      <c r="LC35" s="10"/>
      <c r="LD35" s="10"/>
      <c r="LE35" s="10"/>
      <c r="LF35" s="10"/>
      <c r="LG35" s="10"/>
      <c r="LH35" s="10"/>
      <c r="LI35" s="10"/>
      <c r="LJ35" s="10"/>
      <c r="LK35" s="10"/>
      <c r="LL35" s="10"/>
      <c r="LM35" s="10"/>
      <c r="LN35" s="10"/>
      <c r="LO35" s="10"/>
      <c r="LP35" s="10"/>
      <c r="LQ35" s="10"/>
      <c r="LR35" s="10"/>
      <c r="LS35" s="10"/>
      <c r="LT35" s="10"/>
      <c r="LU35" s="10"/>
      <c r="LV35" s="10"/>
      <c r="LW35" s="10"/>
      <c r="LX35" s="10"/>
      <c r="LY35" s="10"/>
      <c r="LZ35" s="10"/>
      <c r="MA35" s="10"/>
      <c r="MB35" s="10"/>
      <c r="MC35" s="10"/>
      <c r="MD35" s="10"/>
      <c r="ME35" s="10"/>
      <c r="MF35" s="10"/>
      <c r="MG35" s="10"/>
      <c r="MH35" s="10"/>
      <c r="MI35" s="10"/>
      <c r="MJ35" s="10"/>
      <c r="MK35" s="10"/>
      <c r="ML35" s="10"/>
      <c r="MM35" s="10"/>
      <c r="MN35" s="10"/>
      <c r="MO35" s="10"/>
      <c r="MP35" s="10"/>
      <c r="MQ35" s="10"/>
      <c r="MR35" s="10"/>
      <c r="MS35" s="10"/>
      <c r="MT35" s="10"/>
      <c r="MU35" s="10"/>
      <c r="MV35" s="10"/>
      <c r="MW35" s="10"/>
      <c r="MX35" s="10"/>
      <c r="MY35" s="10"/>
      <c r="MZ35" s="10"/>
      <c r="NA35" s="10"/>
      <c r="NB35" s="10"/>
      <c r="NC35" s="10"/>
      <c r="ND35" s="10"/>
      <c r="NE35" s="10"/>
      <c r="NF35" s="10"/>
      <c r="NG35" s="10"/>
      <c r="NH35" s="10"/>
      <c r="NI35" s="10"/>
      <c r="NJ35" s="10"/>
      <c r="NK35" s="10"/>
      <c r="NL35" s="10"/>
      <c r="NM35" s="10"/>
      <c r="NN35" s="10"/>
      <c r="NO35" s="10"/>
      <c r="NP35" s="10"/>
      <c r="NQ35" s="10"/>
      <c r="NR35" s="10"/>
      <c r="NS35" s="10"/>
      <c r="NT35" s="10"/>
      <c r="NU35" s="10"/>
      <c r="NV35" s="10"/>
      <c r="NW35" s="10"/>
      <c r="NX35" s="10"/>
      <c r="NY35" s="10"/>
      <c r="NZ35" s="10"/>
      <c r="OA35" s="10"/>
      <c r="OB35" s="10"/>
      <c r="OC35" s="10"/>
      <c r="OD35" s="10"/>
      <c r="OE35" s="10"/>
      <c r="OF35" s="10"/>
      <c r="OG35" s="10"/>
      <c r="OH35" s="10"/>
      <c r="OI35" s="10"/>
      <c r="OJ35" s="10"/>
      <c r="OK35" s="10"/>
      <c r="OL35" s="10"/>
      <c r="OM35" s="10"/>
      <c r="ON35" s="10"/>
      <c r="OO35" s="10"/>
      <c r="OP35" s="10"/>
      <c r="OQ35" s="10"/>
      <c r="OR35" s="10"/>
      <c r="OS35" s="10"/>
      <c r="OT35" s="10"/>
      <c r="OU35" s="10"/>
      <c r="OV35" s="10"/>
      <c r="OW35" s="10"/>
      <c r="OX35" s="10"/>
      <c r="OY35" s="10"/>
      <c r="OZ35" s="10"/>
      <c r="PA35" s="10"/>
      <c r="PB35" s="10"/>
      <c r="PC35" s="10"/>
      <c r="PD35" s="10"/>
      <c r="PE35" s="10"/>
      <c r="PF35" s="10"/>
      <c r="PG35" s="10"/>
      <c r="PH35" s="10"/>
      <c r="PI35" s="10"/>
      <c r="PJ35" s="10"/>
      <c r="PK35" s="10"/>
      <c r="PL35" s="10"/>
      <c r="PM35" s="10"/>
      <c r="PN35" s="10"/>
      <c r="PO35" s="10"/>
      <c r="PP35" s="10"/>
      <c r="PQ35" s="10"/>
      <c r="PR35" s="10"/>
      <c r="PS35" s="10"/>
      <c r="PT35" s="10"/>
      <c r="PU35" s="10"/>
      <c r="PV35" s="10"/>
      <c r="PW35" s="10"/>
      <c r="PX35" s="10"/>
      <c r="PY35" s="10"/>
      <c r="PZ35" s="10"/>
      <c r="QA35" s="10"/>
      <c r="QB35" s="10"/>
      <c r="QC35" s="10"/>
      <c r="QD35" s="10"/>
      <c r="QE35" s="10"/>
      <c r="QF35" s="10"/>
      <c r="QG35" s="10"/>
      <c r="QH35" s="10"/>
      <c r="QI35" s="10"/>
      <c r="QJ35" s="10"/>
      <c r="QK35" s="10"/>
      <c r="QL35" s="10"/>
      <c r="QM35" s="10"/>
      <c r="QN35" s="10"/>
      <c r="QO35" s="10"/>
      <c r="QP35" s="10"/>
      <c r="QQ35" s="10"/>
      <c r="QR35" s="10"/>
      <c r="QS35" s="10"/>
      <c r="QT35" s="10"/>
      <c r="QU35" s="10"/>
      <c r="QV35" s="10"/>
      <c r="QW35" s="10"/>
      <c r="QX35" s="10"/>
      <c r="QY35" s="10"/>
      <c r="QZ35" s="10"/>
      <c r="RA35" s="10"/>
      <c r="RB35" s="10"/>
      <c r="RC35" s="10"/>
      <c r="RD35" s="10"/>
      <c r="RE35" s="10"/>
      <c r="RF35" s="10"/>
      <c r="RG35" s="10"/>
      <c r="RH35" s="10"/>
      <c r="RI35" s="10"/>
      <c r="RJ35" s="10"/>
      <c r="RK35" s="10"/>
      <c r="RL35" s="10"/>
      <c r="RM35" s="10"/>
      <c r="RN35" s="10"/>
      <c r="RO35" s="10"/>
      <c r="RP35" s="10"/>
      <c r="RQ35" s="10"/>
      <c r="RR35" s="10"/>
      <c r="RS35" s="10"/>
      <c r="RT35" s="10"/>
      <c r="RU35" s="10"/>
      <c r="RV35" s="10"/>
      <c r="RW35" s="10"/>
      <c r="RX35" s="10"/>
      <c r="RY35" s="10"/>
      <c r="RZ35" s="10"/>
      <c r="SA35" s="10"/>
      <c r="SB35" s="10"/>
      <c r="SC35" s="10"/>
      <c r="SD35" s="10"/>
      <c r="SE35" s="10"/>
      <c r="SF35" s="10"/>
      <c r="SG35" s="10"/>
      <c r="SH35" s="10"/>
      <c r="SI35" s="10"/>
      <c r="SJ35" s="10"/>
      <c r="SK35" s="10"/>
      <c r="SL35" s="10"/>
      <c r="SM35" s="10"/>
      <c r="SN35" s="10"/>
      <c r="SO35" s="10"/>
      <c r="SP35" s="10"/>
      <c r="SQ35" s="10"/>
      <c r="SR35" s="10"/>
      <c r="SS35" s="10"/>
      <c r="ST35" s="10"/>
      <c r="SU35" s="10"/>
      <c r="SV35" s="10"/>
      <c r="SW35" s="10"/>
      <c r="SX35" s="10"/>
      <c r="SY35" s="10"/>
      <c r="SZ35" s="10"/>
      <c r="TA35" s="10"/>
      <c r="TB35" s="10"/>
      <c r="TC35" s="10"/>
      <c r="TD35" s="10"/>
      <c r="TE35" s="10"/>
      <c r="TF35" s="10"/>
      <c r="TG35" s="10"/>
      <c r="TH35" s="10"/>
      <c r="TI35" s="10"/>
      <c r="TJ35" s="10"/>
      <c r="TK35" s="10"/>
      <c r="TL35" s="10"/>
      <c r="TM35" s="10"/>
      <c r="TN35" s="10"/>
      <c r="TO35" s="10"/>
      <c r="TP35" s="10"/>
      <c r="TQ35" s="10"/>
      <c r="TR35" s="10"/>
      <c r="TS35" s="10"/>
      <c r="TT35" s="10"/>
      <c r="TU35" s="10"/>
      <c r="TV35" s="10"/>
      <c r="TW35" s="10"/>
      <c r="TX35" s="10"/>
      <c r="TY35" s="10"/>
      <c r="TZ35" s="10"/>
      <c r="UA35" s="10"/>
      <c r="UB35" s="10"/>
      <c r="UC35" s="10"/>
      <c r="UD35" s="10"/>
      <c r="UE35" s="10"/>
      <c r="UF35" s="10"/>
      <c r="UG35" s="10"/>
      <c r="UH35" s="10"/>
      <c r="UI35" s="10"/>
      <c r="UJ35" s="10"/>
      <c r="UK35" s="10"/>
      <c r="UL35" s="10"/>
      <c r="UM35" s="10"/>
      <c r="UN35" s="10"/>
      <c r="UO35" s="10"/>
      <c r="UP35" s="10"/>
      <c r="UQ35" s="10"/>
      <c r="UR35" s="10"/>
      <c r="US35" s="10"/>
      <c r="UT35" s="10"/>
      <c r="UU35" s="10"/>
      <c r="UV35" s="10"/>
      <c r="UW35" s="10"/>
      <c r="UX35" s="10"/>
      <c r="UY35" s="10"/>
      <c r="UZ35" s="10"/>
      <c r="VA35" s="10"/>
      <c r="VB35" s="10"/>
      <c r="VC35" s="10"/>
      <c r="VD35" s="10"/>
      <c r="VE35" s="10"/>
      <c r="VF35" s="10"/>
      <c r="VG35" s="10"/>
      <c r="VH35" s="10"/>
      <c r="VI35" s="10"/>
      <c r="VJ35" s="10"/>
      <c r="VK35" s="10"/>
      <c r="VL35" s="10"/>
      <c r="VM35" s="10"/>
      <c r="VN35" s="10"/>
      <c r="VO35" s="10"/>
      <c r="VP35" s="10"/>
      <c r="VQ35" s="10"/>
      <c r="VR35" s="10"/>
      <c r="VS35" s="10"/>
      <c r="VT35" s="10"/>
      <c r="VU35" s="10"/>
      <c r="VV35" s="10"/>
      <c r="VW35" s="10"/>
      <c r="VX35" s="10"/>
      <c r="VY35" s="10"/>
      <c r="VZ35" s="10"/>
      <c r="WA35" s="10"/>
      <c r="WB35" s="10"/>
      <c r="WC35" s="10"/>
      <c r="WD35" s="10"/>
      <c r="WE35" s="10"/>
      <c r="WF35" s="10"/>
      <c r="WG35" s="10"/>
      <c r="WH35" s="10"/>
      <c r="WI35" s="10"/>
      <c r="WJ35" s="10"/>
      <c r="WK35" s="10"/>
      <c r="WL35" s="10"/>
      <c r="WM35" s="10"/>
      <c r="WN35" s="10"/>
      <c r="WO35" s="10"/>
      <c r="WP35" s="10"/>
      <c r="WQ35" s="10"/>
      <c r="WR35" s="10"/>
      <c r="WS35" s="10"/>
      <c r="WT35" s="10"/>
      <c r="WU35" s="10"/>
      <c r="WV35" s="10"/>
      <c r="WW35" s="10"/>
      <c r="WX35" s="10"/>
      <c r="WY35" s="10"/>
      <c r="WZ35" s="10"/>
      <c r="XA35" s="10"/>
      <c r="XB35" s="10"/>
      <c r="XC35" s="10"/>
      <c r="XD35" s="10"/>
      <c r="XE35" s="10"/>
      <c r="XF35" s="10"/>
      <c r="XG35" s="10"/>
      <c r="XH35" s="10"/>
      <c r="XI35" s="10"/>
      <c r="XJ35" s="10"/>
      <c r="XK35" s="10"/>
      <c r="XL35" s="10"/>
      <c r="XM35" s="10"/>
      <c r="XN35" s="10"/>
      <c r="XO35" s="10"/>
      <c r="XP35" s="10"/>
      <c r="XQ35" s="10"/>
      <c r="XR35" s="10"/>
      <c r="XS35" s="10"/>
      <c r="XT35" s="10"/>
      <c r="XU35" s="10"/>
      <c r="XV35" s="10"/>
      <c r="XW35" s="10"/>
      <c r="XX35" s="10"/>
      <c r="XY35" s="10"/>
      <c r="XZ35" s="10"/>
      <c r="YA35" s="10"/>
      <c r="YB35" s="10"/>
      <c r="YC35" s="10"/>
      <c r="YD35" s="10"/>
      <c r="YE35" s="10"/>
      <c r="YF35" s="10"/>
      <c r="YG35" s="10"/>
      <c r="YH35" s="10"/>
      <c r="YI35" s="10"/>
      <c r="YJ35" s="10"/>
      <c r="YK35" s="10"/>
      <c r="YL35" s="10"/>
      <c r="YM35" s="10"/>
      <c r="YN35" s="10"/>
      <c r="YO35" s="10"/>
      <c r="YP35" s="10"/>
      <c r="YQ35" s="10"/>
      <c r="YR35" s="10"/>
      <c r="YS35" s="10"/>
      <c r="YT35" s="10"/>
      <c r="YU35" s="10"/>
      <c r="YV35" s="10"/>
      <c r="YW35" s="10"/>
      <c r="YX35" s="10"/>
      <c r="YY35" s="10"/>
      <c r="YZ35" s="10"/>
      <c r="ZA35" s="10"/>
      <c r="ZB35" s="10"/>
      <c r="ZC35" s="10"/>
      <c r="ZD35" s="10"/>
      <c r="ZE35" s="10"/>
      <c r="ZF35" s="10"/>
      <c r="ZG35" s="10"/>
      <c r="ZH35" s="10"/>
      <c r="ZI35" s="10"/>
      <c r="ZJ35" s="10"/>
      <c r="ZK35" s="10"/>
      <c r="ZL35" s="10"/>
      <c r="ZM35" s="10"/>
      <c r="ZN35" s="10"/>
      <c r="ZO35" s="10"/>
      <c r="ZP35" s="10"/>
      <c r="ZQ35" s="10"/>
      <c r="ZR35" s="10"/>
      <c r="ZS35" s="10"/>
      <c r="ZT35" s="10"/>
      <c r="ZU35" s="10"/>
      <c r="ZV35" s="10"/>
      <c r="ZW35" s="10"/>
      <c r="ZX35" s="10"/>
      <c r="ZY35" s="10"/>
      <c r="ZZ35" s="10"/>
      <c r="AAA35" s="10"/>
      <c r="AAB35" s="10"/>
      <c r="AAC35" s="10"/>
      <c r="AAD35" s="10"/>
      <c r="AAE35" s="10"/>
      <c r="AAF35" s="10"/>
      <c r="AAG35" s="10"/>
      <c r="AAH35" s="10"/>
      <c r="AAI35" s="10"/>
      <c r="AAJ35" s="10"/>
      <c r="AAK35" s="10"/>
      <c r="AAL35" s="10"/>
      <c r="AAM35" s="10"/>
      <c r="AAN35" s="10"/>
      <c r="AAO35" s="10"/>
      <c r="AAP35" s="10"/>
      <c r="AAQ35" s="10"/>
      <c r="AAR35" s="10"/>
      <c r="AAS35" s="10"/>
      <c r="AAT35" s="10"/>
      <c r="AAU35" s="10"/>
      <c r="AAV35" s="10"/>
      <c r="AAW35" s="10"/>
      <c r="AAX35" s="10"/>
      <c r="AAY35" s="10"/>
      <c r="AAZ35" s="10"/>
      <c r="ABA35" s="10"/>
      <c r="ABB35" s="10"/>
      <c r="ABC35" s="10"/>
      <c r="ABD35" s="10"/>
      <c r="ABE35" s="10"/>
      <c r="ABF35" s="10"/>
      <c r="ABG35" s="10"/>
      <c r="ABH35" s="10"/>
      <c r="ABI35" s="10"/>
      <c r="ABJ35" s="10"/>
      <c r="ABK35" s="10"/>
      <c r="ABL35" s="10"/>
      <c r="ABM35" s="10"/>
      <c r="ABN35" s="10"/>
      <c r="ABO35" s="10"/>
      <c r="ABP35" s="10"/>
      <c r="ABQ35" s="10"/>
      <c r="ABR35" s="10"/>
      <c r="ABS35" s="10"/>
      <c r="ABT35" s="10"/>
      <c r="ABU35" s="10"/>
      <c r="ABV35" s="10"/>
      <c r="ABW35" s="10"/>
      <c r="ABX35" s="10"/>
      <c r="ABY35" s="10"/>
      <c r="ABZ35" s="10"/>
      <c r="ACA35" s="10"/>
      <c r="ACB35" s="10"/>
      <c r="ACC35" s="10"/>
      <c r="ACD35" s="10"/>
      <c r="ACE35" s="10"/>
      <c r="ACF35" s="10"/>
      <c r="ACG35" s="10"/>
      <c r="ACH35" s="10"/>
      <c r="ACI35" s="10"/>
      <c r="ACJ35" s="10"/>
      <c r="ACK35" s="10"/>
      <c r="ACL35" s="10"/>
      <c r="ACM35" s="10"/>
      <c r="ACN35" s="10"/>
      <c r="ACO35" s="10"/>
      <c r="ACP35" s="10"/>
      <c r="ACQ35" s="10"/>
      <c r="ACR35" s="10"/>
      <c r="ACS35" s="10"/>
      <c r="ACT35" s="10"/>
      <c r="ACU35" s="10"/>
      <c r="ACV35" s="10"/>
      <c r="ACW35" s="10"/>
      <c r="ACX35" s="10"/>
      <c r="ACY35" s="10"/>
      <c r="ACZ35" s="10"/>
      <c r="ADA35" s="10"/>
      <c r="ADB35" s="10"/>
      <c r="ADC35" s="10"/>
      <c r="ADD35" s="10"/>
      <c r="ADE35" s="10"/>
      <c r="ADF35" s="10"/>
      <c r="ADG35" s="10"/>
      <c r="ADH35" s="10"/>
      <c r="ADI35" s="10"/>
      <c r="ADJ35" s="10"/>
      <c r="ADK35" s="10"/>
      <c r="ADL35" s="10"/>
      <c r="ADM35" s="10"/>
      <c r="ADN35" s="10"/>
      <c r="ADO35" s="10"/>
      <c r="ADP35" s="10"/>
      <c r="ADQ35" s="10"/>
      <c r="ADR35" s="10"/>
      <c r="ADS35" s="10"/>
      <c r="ADT35" s="10"/>
      <c r="ADU35" s="10"/>
      <c r="ADV35" s="10"/>
      <c r="ADW35" s="10"/>
      <c r="ADX35" s="10"/>
      <c r="ADY35" s="10"/>
      <c r="ADZ35" s="10"/>
      <c r="AEA35" s="10"/>
      <c r="AEB35" s="10"/>
      <c r="AEC35" s="10"/>
      <c r="AED35" s="10"/>
      <c r="AEE35" s="10"/>
      <c r="AEF35" s="10"/>
      <c r="AEG35" s="10"/>
      <c r="AEH35" s="10"/>
      <c r="AEI35" s="10"/>
      <c r="AEJ35" s="10"/>
      <c r="AEK35" s="10"/>
      <c r="AEL35" s="10"/>
      <c r="AEM35" s="10"/>
      <c r="AEN35" s="10"/>
      <c r="AEO35" s="10"/>
      <c r="AEP35" s="10"/>
    </row>
    <row r="36" spans="1:822" customFormat="1" ht="45.4" customHeight="1" x14ac:dyDescent="0.25">
      <c r="A36" s="11" t="s">
        <v>61</v>
      </c>
      <c r="B36" s="13" t="s">
        <v>11</v>
      </c>
      <c r="C36" s="14" t="s">
        <v>31</v>
      </c>
      <c r="D36" s="15" t="s">
        <v>32</v>
      </c>
      <c r="E36" s="13">
        <v>13016</v>
      </c>
      <c r="F36" s="41" t="s">
        <v>807</v>
      </c>
      <c r="G36" s="19">
        <v>2</v>
      </c>
      <c r="H36" s="19" t="s">
        <v>20</v>
      </c>
      <c r="I36" s="19">
        <v>2</v>
      </c>
      <c r="J36" s="19"/>
      <c r="K36" s="17">
        <v>8</v>
      </c>
      <c r="L36" s="12">
        <f t="shared" si="4"/>
        <v>1</v>
      </c>
      <c r="M36" s="12">
        <f t="shared" si="5"/>
        <v>1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  <c r="KJ36" s="10"/>
      <c r="KK36" s="10"/>
      <c r="KL36" s="10"/>
      <c r="KM36" s="10"/>
      <c r="KN36" s="10"/>
      <c r="KO36" s="10"/>
      <c r="KP36" s="10"/>
      <c r="KQ36" s="10"/>
      <c r="KR36" s="10"/>
      <c r="KS36" s="10"/>
      <c r="KT36" s="10"/>
      <c r="KU36" s="10"/>
      <c r="KV36" s="10"/>
      <c r="KW36" s="10"/>
      <c r="KX36" s="10"/>
      <c r="KY36" s="10"/>
      <c r="KZ36" s="10"/>
      <c r="LA36" s="10"/>
      <c r="LB36" s="10"/>
      <c r="LC36" s="10"/>
      <c r="LD36" s="10"/>
      <c r="LE36" s="10"/>
      <c r="LF36" s="10"/>
      <c r="LG36" s="10"/>
      <c r="LH36" s="10"/>
      <c r="LI36" s="10"/>
      <c r="LJ36" s="10"/>
      <c r="LK36" s="10"/>
      <c r="LL36" s="10"/>
      <c r="LM36" s="10"/>
      <c r="LN36" s="10"/>
      <c r="LO36" s="10"/>
      <c r="LP36" s="10"/>
      <c r="LQ36" s="10"/>
      <c r="LR36" s="10"/>
      <c r="LS36" s="10"/>
      <c r="LT36" s="10"/>
      <c r="LU36" s="10"/>
      <c r="LV36" s="10"/>
      <c r="LW36" s="10"/>
      <c r="LX36" s="10"/>
      <c r="LY36" s="10"/>
      <c r="LZ36" s="10"/>
      <c r="MA36" s="10"/>
      <c r="MB36" s="10"/>
      <c r="MC36" s="10"/>
      <c r="MD36" s="10"/>
      <c r="ME36" s="10"/>
      <c r="MF36" s="10"/>
      <c r="MG36" s="10"/>
      <c r="MH36" s="10"/>
      <c r="MI36" s="10"/>
      <c r="MJ36" s="10"/>
      <c r="MK36" s="10"/>
      <c r="ML36" s="10"/>
      <c r="MM36" s="10"/>
      <c r="MN36" s="10"/>
      <c r="MO36" s="10"/>
      <c r="MP36" s="10"/>
      <c r="MQ36" s="10"/>
      <c r="MR36" s="10"/>
      <c r="MS36" s="10"/>
      <c r="MT36" s="10"/>
      <c r="MU36" s="10"/>
      <c r="MV36" s="10"/>
      <c r="MW36" s="10"/>
      <c r="MX36" s="10"/>
      <c r="MY36" s="10"/>
      <c r="MZ36" s="10"/>
      <c r="NA36" s="10"/>
      <c r="NB36" s="10"/>
      <c r="NC36" s="10"/>
      <c r="ND36" s="10"/>
      <c r="NE36" s="10"/>
      <c r="NF36" s="10"/>
      <c r="NG36" s="10"/>
      <c r="NH36" s="10"/>
      <c r="NI36" s="10"/>
      <c r="NJ36" s="10"/>
      <c r="NK36" s="10"/>
      <c r="NL36" s="10"/>
      <c r="NM36" s="10"/>
      <c r="NN36" s="10"/>
      <c r="NO36" s="10"/>
      <c r="NP36" s="10"/>
      <c r="NQ36" s="10"/>
      <c r="NR36" s="10"/>
      <c r="NS36" s="10"/>
      <c r="NT36" s="10"/>
      <c r="NU36" s="10"/>
      <c r="NV36" s="10"/>
      <c r="NW36" s="10"/>
      <c r="NX36" s="10"/>
      <c r="NY36" s="10"/>
      <c r="NZ36" s="10"/>
      <c r="OA36" s="10"/>
      <c r="OB36" s="10"/>
      <c r="OC36" s="10"/>
      <c r="OD36" s="10"/>
      <c r="OE36" s="10"/>
      <c r="OF36" s="10"/>
      <c r="OG36" s="10"/>
      <c r="OH36" s="10"/>
      <c r="OI36" s="10"/>
      <c r="OJ36" s="10"/>
      <c r="OK36" s="10"/>
      <c r="OL36" s="10"/>
      <c r="OM36" s="10"/>
      <c r="ON36" s="10"/>
      <c r="OO36" s="10"/>
      <c r="OP36" s="10"/>
      <c r="OQ36" s="10"/>
      <c r="OR36" s="10"/>
      <c r="OS36" s="10"/>
      <c r="OT36" s="10"/>
      <c r="OU36" s="10"/>
      <c r="OV36" s="10"/>
      <c r="OW36" s="10"/>
      <c r="OX36" s="10"/>
      <c r="OY36" s="10"/>
      <c r="OZ36" s="10"/>
      <c r="PA36" s="10"/>
      <c r="PB36" s="10"/>
      <c r="PC36" s="10"/>
      <c r="PD36" s="10"/>
      <c r="PE36" s="10"/>
      <c r="PF36" s="10"/>
      <c r="PG36" s="10"/>
      <c r="PH36" s="10"/>
      <c r="PI36" s="10"/>
      <c r="PJ36" s="10"/>
      <c r="PK36" s="10"/>
      <c r="PL36" s="10"/>
      <c r="PM36" s="10"/>
      <c r="PN36" s="10"/>
      <c r="PO36" s="10"/>
      <c r="PP36" s="10"/>
      <c r="PQ36" s="10"/>
      <c r="PR36" s="10"/>
      <c r="PS36" s="10"/>
      <c r="PT36" s="10"/>
      <c r="PU36" s="10"/>
      <c r="PV36" s="10"/>
      <c r="PW36" s="10"/>
      <c r="PX36" s="10"/>
      <c r="PY36" s="10"/>
      <c r="PZ36" s="10"/>
      <c r="QA36" s="10"/>
      <c r="QB36" s="10"/>
      <c r="QC36" s="10"/>
      <c r="QD36" s="10"/>
      <c r="QE36" s="10"/>
      <c r="QF36" s="10"/>
      <c r="QG36" s="10"/>
      <c r="QH36" s="10"/>
      <c r="QI36" s="10"/>
      <c r="QJ36" s="10"/>
      <c r="QK36" s="10"/>
      <c r="QL36" s="10"/>
      <c r="QM36" s="10"/>
      <c r="QN36" s="10"/>
      <c r="QO36" s="10"/>
      <c r="QP36" s="10"/>
      <c r="QQ36" s="10"/>
      <c r="QR36" s="10"/>
      <c r="QS36" s="10"/>
      <c r="QT36" s="10"/>
      <c r="QU36" s="10"/>
      <c r="QV36" s="10"/>
      <c r="QW36" s="10"/>
      <c r="QX36" s="10"/>
      <c r="QY36" s="10"/>
      <c r="QZ36" s="10"/>
      <c r="RA36" s="10"/>
      <c r="RB36" s="10"/>
      <c r="RC36" s="10"/>
      <c r="RD36" s="10"/>
      <c r="RE36" s="10"/>
      <c r="RF36" s="10"/>
      <c r="RG36" s="10"/>
      <c r="RH36" s="10"/>
      <c r="RI36" s="10"/>
      <c r="RJ36" s="10"/>
      <c r="RK36" s="10"/>
      <c r="RL36" s="10"/>
      <c r="RM36" s="10"/>
      <c r="RN36" s="10"/>
      <c r="RO36" s="10"/>
      <c r="RP36" s="10"/>
      <c r="RQ36" s="10"/>
      <c r="RR36" s="10"/>
      <c r="RS36" s="10"/>
      <c r="RT36" s="10"/>
      <c r="RU36" s="10"/>
      <c r="RV36" s="10"/>
      <c r="RW36" s="10"/>
      <c r="RX36" s="10"/>
      <c r="RY36" s="10"/>
      <c r="RZ36" s="10"/>
      <c r="SA36" s="10"/>
      <c r="SB36" s="10"/>
      <c r="SC36" s="10"/>
      <c r="SD36" s="10"/>
      <c r="SE36" s="10"/>
      <c r="SF36" s="10"/>
      <c r="SG36" s="10"/>
      <c r="SH36" s="10"/>
      <c r="SI36" s="10"/>
      <c r="SJ36" s="10"/>
      <c r="SK36" s="10"/>
      <c r="SL36" s="10"/>
      <c r="SM36" s="10"/>
      <c r="SN36" s="10"/>
      <c r="SO36" s="10"/>
      <c r="SP36" s="10"/>
      <c r="SQ36" s="10"/>
      <c r="SR36" s="10"/>
      <c r="SS36" s="10"/>
      <c r="ST36" s="10"/>
      <c r="SU36" s="10"/>
      <c r="SV36" s="10"/>
      <c r="SW36" s="10"/>
      <c r="SX36" s="10"/>
      <c r="SY36" s="10"/>
      <c r="SZ36" s="10"/>
      <c r="TA36" s="10"/>
      <c r="TB36" s="10"/>
      <c r="TC36" s="10"/>
      <c r="TD36" s="10"/>
      <c r="TE36" s="10"/>
      <c r="TF36" s="10"/>
      <c r="TG36" s="10"/>
      <c r="TH36" s="10"/>
      <c r="TI36" s="10"/>
      <c r="TJ36" s="10"/>
      <c r="TK36" s="10"/>
      <c r="TL36" s="10"/>
      <c r="TM36" s="10"/>
      <c r="TN36" s="10"/>
      <c r="TO36" s="10"/>
      <c r="TP36" s="10"/>
      <c r="TQ36" s="10"/>
      <c r="TR36" s="10"/>
      <c r="TS36" s="10"/>
      <c r="TT36" s="10"/>
      <c r="TU36" s="10"/>
      <c r="TV36" s="10"/>
      <c r="TW36" s="10"/>
      <c r="TX36" s="10"/>
      <c r="TY36" s="10"/>
      <c r="TZ36" s="10"/>
      <c r="UA36" s="10"/>
      <c r="UB36" s="10"/>
      <c r="UC36" s="10"/>
      <c r="UD36" s="10"/>
      <c r="UE36" s="10"/>
      <c r="UF36" s="10"/>
      <c r="UG36" s="10"/>
      <c r="UH36" s="10"/>
      <c r="UI36" s="10"/>
      <c r="UJ36" s="10"/>
      <c r="UK36" s="10"/>
      <c r="UL36" s="10"/>
      <c r="UM36" s="10"/>
      <c r="UN36" s="10"/>
      <c r="UO36" s="10"/>
      <c r="UP36" s="10"/>
      <c r="UQ36" s="10"/>
      <c r="UR36" s="10"/>
      <c r="US36" s="10"/>
      <c r="UT36" s="10"/>
      <c r="UU36" s="10"/>
      <c r="UV36" s="10"/>
      <c r="UW36" s="10"/>
      <c r="UX36" s="10"/>
      <c r="UY36" s="10"/>
      <c r="UZ36" s="10"/>
      <c r="VA36" s="10"/>
      <c r="VB36" s="10"/>
      <c r="VC36" s="10"/>
      <c r="VD36" s="10"/>
      <c r="VE36" s="10"/>
      <c r="VF36" s="10"/>
      <c r="VG36" s="10"/>
      <c r="VH36" s="10"/>
      <c r="VI36" s="10"/>
      <c r="VJ36" s="10"/>
      <c r="VK36" s="10"/>
      <c r="VL36" s="10"/>
      <c r="VM36" s="10"/>
      <c r="VN36" s="10"/>
      <c r="VO36" s="10"/>
      <c r="VP36" s="10"/>
      <c r="VQ36" s="10"/>
      <c r="VR36" s="10"/>
      <c r="VS36" s="10"/>
      <c r="VT36" s="10"/>
      <c r="VU36" s="10"/>
      <c r="VV36" s="10"/>
      <c r="VW36" s="10"/>
      <c r="VX36" s="10"/>
      <c r="VY36" s="10"/>
      <c r="VZ36" s="10"/>
      <c r="WA36" s="10"/>
      <c r="WB36" s="10"/>
      <c r="WC36" s="10"/>
      <c r="WD36" s="10"/>
      <c r="WE36" s="10"/>
      <c r="WF36" s="10"/>
      <c r="WG36" s="10"/>
      <c r="WH36" s="10"/>
      <c r="WI36" s="10"/>
      <c r="WJ36" s="10"/>
      <c r="WK36" s="10"/>
      <c r="WL36" s="10"/>
      <c r="WM36" s="10"/>
      <c r="WN36" s="10"/>
      <c r="WO36" s="10"/>
      <c r="WP36" s="10"/>
      <c r="WQ36" s="10"/>
      <c r="WR36" s="10"/>
      <c r="WS36" s="10"/>
      <c r="WT36" s="10"/>
      <c r="WU36" s="10"/>
      <c r="WV36" s="10"/>
      <c r="WW36" s="10"/>
      <c r="WX36" s="10"/>
      <c r="WY36" s="10"/>
      <c r="WZ36" s="10"/>
      <c r="XA36" s="10"/>
      <c r="XB36" s="10"/>
      <c r="XC36" s="10"/>
      <c r="XD36" s="10"/>
      <c r="XE36" s="10"/>
      <c r="XF36" s="10"/>
      <c r="XG36" s="10"/>
      <c r="XH36" s="10"/>
      <c r="XI36" s="10"/>
      <c r="XJ36" s="10"/>
      <c r="XK36" s="10"/>
      <c r="XL36" s="10"/>
      <c r="XM36" s="10"/>
      <c r="XN36" s="10"/>
      <c r="XO36" s="10"/>
      <c r="XP36" s="10"/>
      <c r="XQ36" s="10"/>
      <c r="XR36" s="10"/>
      <c r="XS36" s="10"/>
      <c r="XT36" s="10"/>
      <c r="XU36" s="10"/>
      <c r="XV36" s="10"/>
      <c r="XW36" s="10"/>
      <c r="XX36" s="10"/>
      <c r="XY36" s="10"/>
      <c r="XZ36" s="10"/>
      <c r="YA36" s="10"/>
      <c r="YB36" s="10"/>
      <c r="YC36" s="10"/>
      <c r="YD36" s="10"/>
      <c r="YE36" s="10"/>
      <c r="YF36" s="10"/>
      <c r="YG36" s="10"/>
      <c r="YH36" s="10"/>
      <c r="YI36" s="10"/>
      <c r="YJ36" s="10"/>
      <c r="YK36" s="10"/>
      <c r="YL36" s="10"/>
      <c r="YM36" s="10"/>
      <c r="YN36" s="10"/>
      <c r="YO36" s="10"/>
      <c r="YP36" s="10"/>
      <c r="YQ36" s="10"/>
      <c r="YR36" s="10"/>
      <c r="YS36" s="10"/>
      <c r="YT36" s="10"/>
      <c r="YU36" s="10"/>
      <c r="YV36" s="10"/>
      <c r="YW36" s="10"/>
      <c r="YX36" s="10"/>
      <c r="YY36" s="10"/>
      <c r="YZ36" s="10"/>
      <c r="ZA36" s="10"/>
      <c r="ZB36" s="10"/>
      <c r="ZC36" s="10"/>
      <c r="ZD36" s="10"/>
      <c r="ZE36" s="10"/>
      <c r="ZF36" s="10"/>
      <c r="ZG36" s="10"/>
      <c r="ZH36" s="10"/>
      <c r="ZI36" s="10"/>
      <c r="ZJ36" s="10"/>
      <c r="ZK36" s="10"/>
      <c r="ZL36" s="10"/>
      <c r="ZM36" s="10"/>
      <c r="ZN36" s="10"/>
      <c r="ZO36" s="10"/>
      <c r="ZP36" s="10"/>
      <c r="ZQ36" s="10"/>
      <c r="ZR36" s="10"/>
      <c r="ZS36" s="10"/>
      <c r="ZT36" s="10"/>
      <c r="ZU36" s="10"/>
      <c r="ZV36" s="10"/>
      <c r="ZW36" s="10"/>
      <c r="ZX36" s="10"/>
      <c r="ZY36" s="10"/>
      <c r="ZZ36" s="10"/>
      <c r="AAA36" s="10"/>
      <c r="AAB36" s="10"/>
      <c r="AAC36" s="10"/>
      <c r="AAD36" s="10"/>
      <c r="AAE36" s="10"/>
      <c r="AAF36" s="10"/>
      <c r="AAG36" s="10"/>
      <c r="AAH36" s="10"/>
      <c r="AAI36" s="10"/>
      <c r="AAJ36" s="10"/>
      <c r="AAK36" s="10"/>
      <c r="AAL36" s="10"/>
      <c r="AAM36" s="10"/>
      <c r="AAN36" s="10"/>
      <c r="AAO36" s="10"/>
      <c r="AAP36" s="10"/>
      <c r="AAQ36" s="10"/>
      <c r="AAR36" s="10"/>
      <c r="AAS36" s="10"/>
      <c r="AAT36" s="10"/>
      <c r="AAU36" s="10"/>
      <c r="AAV36" s="10"/>
      <c r="AAW36" s="10"/>
      <c r="AAX36" s="10"/>
      <c r="AAY36" s="10"/>
      <c r="AAZ36" s="10"/>
      <c r="ABA36" s="10"/>
      <c r="ABB36" s="10"/>
      <c r="ABC36" s="10"/>
      <c r="ABD36" s="10"/>
      <c r="ABE36" s="10"/>
      <c r="ABF36" s="10"/>
      <c r="ABG36" s="10"/>
      <c r="ABH36" s="10"/>
      <c r="ABI36" s="10"/>
      <c r="ABJ36" s="10"/>
      <c r="ABK36" s="10"/>
      <c r="ABL36" s="10"/>
      <c r="ABM36" s="10"/>
      <c r="ABN36" s="10"/>
      <c r="ABO36" s="10"/>
      <c r="ABP36" s="10"/>
      <c r="ABQ36" s="10"/>
      <c r="ABR36" s="10"/>
      <c r="ABS36" s="10"/>
      <c r="ABT36" s="10"/>
      <c r="ABU36" s="10"/>
      <c r="ABV36" s="10"/>
      <c r="ABW36" s="10"/>
      <c r="ABX36" s="10"/>
      <c r="ABY36" s="10"/>
      <c r="ABZ36" s="10"/>
      <c r="ACA36" s="10"/>
      <c r="ACB36" s="10"/>
      <c r="ACC36" s="10"/>
      <c r="ACD36" s="10"/>
      <c r="ACE36" s="10"/>
      <c r="ACF36" s="10"/>
      <c r="ACG36" s="10"/>
      <c r="ACH36" s="10"/>
      <c r="ACI36" s="10"/>
      <c r="ACJ36" s="10"/>
      <c r="ACK36" s="10"/>
      <c r="ACL36" s="10"/>
      <c r="ACM36" s="10"/>
      <c r="ACN36" s="10"/>
      <c r="ACO36" s="10"/>
      <c r="ACP36" s="10"/>
      <c r="ACQ36" s="10"/>
      <c r="ACR36" s="10"/>
      <c r="ACS36" s="10"/>
      <c r="ACT36" s="10"/>
      <c r="ACU36" s="10"/>
      <c r="ACV36" s="10"/>
      <c r="ACW36" s="10"/>
      <c r="ACX36" s="10"/>
      <c r="ACY36" s="10"/>
      <c r="ACZ36" s="10"/>
      <c r="ADA36" s="10"/>
      <c r="ADB36" s="10"/>
      <c r="ADC36" s="10"/>
      <c r="ADD36" s="10"/>
      <c r="ADE36" s="10"/>
      <c r="ADF36" s="10"/>
      <c r="ADG36" s="10"/>
      <c r="ADH36" s="10"/>
      <c r="ADI36" s="10"/>
      <c r="ADJ36" s="10"/>
      <c r="ADK36" s="10"/>
      <c r="ADL36" s="10"/>
      <c r="ADM36" s="10"/>
      <c r="ADN36" s="10"/>
      <c r="ADO36" s="10"/>
      <c r="ADP36" s="10"/>
      <c r="ADQ36" s="10"/>
      <c r="ADR36" s="10"/>
      <c r="ADS36" s="10"/>
      <c r="ADT36" s="10"/>
      <c r="ADU36" s="10"/>
      <c r="ADV36" s="10"/>
      <c r="ADW36" s="10"/>
      <c r="ADX36" s="10"/>
      <c r="ADY36" s="10"/>
      <c r="ADZ36" s="10"/>
      <c r="AEA36" s="10"/>
      <c r="AEB36" s="10"/>
      <c r="AEC36" s="10"/>
      <c r="AED36" s="10"/>
      <c r="AEE36" s="10"/>
      <c r="AEF36" s="10"/>
      <c r="AEG36" s="10"/>
      <c r="AEH36" s="10"/>
      <c r="AEI36" s="10"/>
      <c r="AEJ36" s="10"/>
      <c r="AEK36" s="10"/>
      <c r="AEL36" s="10"/>
      <c r="AEM36" s="10"/>
      <c r="AEN36" s="10"/>
      <c r="AEO36" s="10"/>
      <c r="AEP36" s="10"/>
    </row>
    <row r="37" spans="1:822" customFormat="1" ht="45.4" customHeight="1" x14ac:dyDescent="0.25">
      <c r="A37" s="11" t="s">
        <v>61</v>
      </c>
      <c r="B37" s="13" t="s">
        <v>15</v>
      </c>
      <c r="C37" s="14" t="s">
        <v>33</v>
      </c>
      <c r="D37" s="15" t="s">
        <v>34</v>
      </c>
      <c r="E37" s="13">
        <v>13016</v>
      </c>
      <c r="F37" s="41" t="s">
        <v>807</v>
      </c>
      <c r="G37" s="19">
        <v>2</v>
      </c>
      <c r="H37" s="19" t="s">
        <v>20</v>
      </c>
      <c r="I37" s="19"/>
      <c r="J37" s="19">
        <v>2</v>
      </c>
      <c r="K37" s="17">
        <v>11</v>
      </c>
      <c r="L37" s="12">
        <f t="shared" si="4"/>
        <v>1</v>
      </c>
      <c r="M37" s="12">
        <f t="shared" si="5"/>
        <v>1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  <c r="KW37" s="10"/>
      <c r="KX37" s="10"/>
      <c r="KY37" s="10"/>
      <c r="KZ37" s="10"/>
      <c r="LA37" s="10"/>
      <c r="LB37" s="10"/>
      <c r="LC37" s="10"/>
      <c r="LD37" s="10"/>
      <c r="LE37" s="10"/>
      <c r="LF37" s="10"/>
      <c r="LG37" s="10"/>
      <c r="LH37" s="10"/>
      <c r="LI37" s="10"/>
      <c r="LJ37" s="10"/>
      <c r="LK37" s="10"/>
      <c r="LL37" s="10"/>
      <c r="LM37" s="10"/>
      <c r="LN37" s="10"/>
      <c r="LO37" s="10"/>
      <c r="LP37" s="10"/>
      <c r="LQ37" s="10"/>
      <c r="LR37" s="10"/>
      <c r="LS37" s="10"/>
      <c r="LT37" s="10"/>
      <c r="LU37" s="10"/>
      <c r="LV37" s="10"/>
      <c r="LW37" s="10"/>
      <c r="LX37" s="10"/>
      <c r="LY37" s="10"/>
      <c r="LZ37" s="10"/>
      <c r="MA37" s="10"/>
      <c r="MB37" s="10"/>
      <c r="MC37" s="10"/>
      <c r="MD37" s="10"/>
      <c r="ME37" s="10"/>
      <c r="MF37" s="10"/>
      <c r="MG37" s="10"/>
      <c r="MH37" s="10"/>
      <c r="MI37" s="10"/>
      <c r="MJ37" s="10"/>
      <c r="MK37" s="10"/>
      <c r="ML37" s="10"/>
      <c r="MM37" s="10"/>
      <c r="MN37" s="10"/>
      <c r="MO37" s="10"/>
      <c r="MP37" s="10"/>
      <c r="MQ37" s="10"/>
      <c r="MR37" s="10"/>
      <c r="MS37" s="10"/>
      <c r="MT37" s="10"/>
      <c r="MU37" s="10"/>
      <c r="MV37" s="10"/>
      <c r="MW37" s="10"/>
      <c r="MX37" s="10"/>
      <c r="MY37" s="10"/>
      <c r="MZ37" s="10"/>
      <c r="NA37" s="10"/>
      <c r="NB37" s="10"/>
      <c r="NC37" s="10"/>
      <c r="ND37" s="10"/>
      <c r="NE37" s="10"/>
      <c r="NF37" s="10"/>
      <c r="NG37" s="10"/>
      <c r="NH37" s="10"/>
      <c r="NI37" s="10"/>
      <c r="NJ37" s="10"/>
      <c r="NK37" s="10"/>
      <c r="NL37" s="10"/>
      <c r="NM37" s="10"/>
      <c r="NN37" s="10"/>
      <c r="NO37" s="10"/>
      <c r="NP37" s="10"/>
      <c r="NQ37" s="10"/>
      <c r="NR37" s="10"/>
      <c r="NS37" s="10"/>
      <c r="NT37" s="10"/>
      <c r="NU37" s="10"/>
      <c r="NV37" s="10"/>
      <c r="NW37" s="10"/>
      <c r="NX37" s="10"/>
      <c r="NY37" s="10"/>
      <c r="NZ37" s="10"/>
      <c r="OA37" s="10"/>
      <c r="OB37" s="10"/>
      <c r="OC37" s="10"/>
      <c r="OD37" s="10"/>
      <c r="OE37" s="10"/>
      <c r="OF37" s="10"/>
      <c r="OG37" s="10"/>
      <c r="OH37" s="10"/>
      <c r="OI37" s="10"/>
      <c r="OJ37" s="10"/>
      <c r="OK37" s="10"/>
      <c r="OL37" s="10"/>
      <c r="OM37" s="10"/>
      <c r="ON37" s="10"/>
      <c r="OO37" s="10"/>
      <c r="OP37" s="10"/>
      <c r="OQ37" s="10"/>
      <c r="OR37" s="10"/>
      <c r="OS37" s="10"/>
      <c r="OT37" s="10"/>
      <c r="OU37" s="10"/>
      <c r="OV37" s="10"/>
      <c r="OW37" s="10"/>
      <c r="OX37" s="10"/>
      <c r="OY37" s="10"/>
      <c r="OZ37" s="10"/>
      <c r="PA37" s="10"/>
      <c r="PB37" s="10"/>
      <c r="PC37" s="10"/>
      <c r="PD37" s="10"/>
      <c r="PE37" s="10"/>
      <c r="PF37" s="10"/>
      <c r="PG37" s="10"/>
      <c r="PH37" s="10"/>
      <c r="PI37" s="10"/>
      <c r="PJ37" s="10"/>
      <c r="PK37" s="10"/>
      <c r="PL37" s="10"/>
      <c r="PM37" s="10"/>
      <c r="PN37" s="10"/>
      <c r="PO37" s="10"/>
      <c r="PP37" s="10"/>
      <c r="PQ37" s="10"/>
      <c r="PR37" s="10"/>
      <c r="PS37" s="10"/>
      <c r="PT37" s="10"/>
      <c r="PU37" s="10"/>
      <c r="PV37" s="10"/>
      <c r="PW37" s="10"/>
      <c r="PX37" s="10"/>
      <c r="PY37" s="10"/>
      <c r="PZ37" s="10"/>
      <c r="QA37" s="10"/>
      <c r="QB37" s="10"/>
      <c r="QC37" s="10"/>
      <c r="QD37" s="10"/>
      <c r="QE37" s="10"/>
      <c r="QF37" s="10"/>
      <c r="QG37" s="10"/>
      <c r="QH37" s="10"/>
      <c r="QI37" s="10"/>
      <c r="QJ37" s="10"/>
      <c r="QK37" s="10"/>
      <c r="QL37" s="10"/>
      <c r="QM37" s="10"/>
      <c r="QN37" s="10"/>
      <c r="QO37" s="10"/>
      <c r="QP37" s="10"/>
      <c r="QQ37" s="10"/>
      <c r="QR37" s="10"/>
      <c r="QS37" s="10"/>
      <c r="QT37" s="10"/>
      <c r="QU37" s="10"/>
      <c r="QV37" s="10"/>
      <c r="QW37" s="10"/>
      <c r="QX37" s="10"/>
      <c r="QY37" s="10"/>
      <c r="QZ37" s="10"/>
      <c r="RA37" s="10"/>
      <c r="RB37" s="10"/>
      <c r="RC37" s="10"/>
      <c r="RD37" s="10"/>
      <c r="RE37" s="10"/>
      <c r="RF37" s="10"/>
      <c r="RG37" s="10"/>
      <c r="RH37" s="10"/>
      <c r="RI37" s="10"/>
      <c r="RJ37" s="10"/>
      <c r="RK37" s="10"/>
      <c r="RL37" s="10"/>
      <c r="RM37" s="10"/>
      <c r="RN37" s="10"/>
      <c r="RO37" s="10"/>
      <c r="RP37" s="10"/>
      <c r="RQ37" s="10"/>
      <c r="RR37" s="10"/>
      <c r="RS37" s="10"/>
      <c r="RT37" s="10"/>
      <c r="RU37" s="10"/>
      <c r="RV37" s="10"/>
      <c r="RW37" s="10"/>
      <c r="RX37" s="10"/>
      <c r="RY37" s="10"/>
      <c r="RZ37" s="10"/>
      <c r="SA37" s="10"/>
      <c r="SB37" s="10"/>
      <c r="SC37" s="10"/>
      <c r="SD37" s="10"/>
      <c r="SE37" s="10"/>
      <c r="SF37" s="10"/>
      <c r="SG37" s="10"/>
      <c r="SH37" s="10"/>
      <c r="SI37" s="10"/>
      <c r="SJ37" s="10"/>
      <c r="SK37" s="10"/>
      <c r="SL37" s="10"/>
      <c r="SM37" s="10"/>
      <c r="SN37" s="10"/>
      <c r="SO37" s="10"/>
      <c r="SP37" s="10"/>
      <c r="SQ37" s="10"/>
      <c r="SR37" s="10"/>
      <c r="SS37" s="10"/>
      <c r="ST37" s="10"/>
      <c r="SU37" s="10"/>
      <c r="SV37" s="10"/>
      <c r="SW37" s="10"/>
      <c r="SX37" s="10"/>
      <c r="SY37" s="10"/>
      <c r="SZ37" s="10"/>
      <c r="TA37" s="10"/>
      <c r="TB37" s="10"/>
      <c r="TC37" s="10"/>
      <c r="TD37" s="10"/>
      <c r="TE37" s="10"/>
      <c r="TF37" s="10"/>
      <c r="TG37" s="10"/>
      <c r="TH37" s="10"/>
      <c r="TI37" s="10"/>
      <c r="TJ37" s="10"/>
      <c r="TK37" s="10"/>
      <c r="TL37" s="10"/>
      <c r="TM37" s="10"/>
      <c r="TN37" s="10"/>
      <c r="TO37" s="10"/>
      <c r="TP37" s="10"/>
      <c r="TQ37" s="10"/>
      <c r="TR37" s="10"/>
      <c r="TS37" s="10"/>
      <c r="TT37" s="10"/>
      <c r="TU37" s="10"/>
      <c r="TV37" s="10"/>
      <c r="TW37" s="10"/>
      <c r="TX37" s="10"/>
      <c r="TY37" s="10"/>
      <c r="TZ37" s="10"/>
      <c r="UA37" s="10"/>
      <c r="UB37" s="10"/>
      <c r="UC37" s="10"/>
      <c r="UD37" s="10"/>
      <c r="UE37" s="10"/>
      <c r="UF37" s="10"/>
      <c r="UG37" s="10"/>
      <c r="UH37" s="10"/>
      <c r="UI37" s="10"/>
      <c r="UJ37" s="10"/>
      <c r="UK37" s="10"/>
      <c r="UL37" s="10"/>
      <c r="UM37" s="10"/>
      <c r="UN37" s="10"/>
      <c r="UO37" s="10"/>
      <c r="UP37" s="10"/>
      <c r="UQ37" s="10"/>
      <c r="UR37" s="10"/>
      <c r="US37" s="10"/>
      <c r="UT37" s="10"/>
      <c r="UU37" s="10"/>
      <c r="UV37" s="10"/>
      <c r="UW37" s="10"/>
      <c r="UX37" s="10"/>
      <c r="UY37" s="10"/>
      <c r="UZ37" s="10"/>
      <c r="VA37" s="10"/>
      <c r="VB37" s="10"/>
      <c r="VC37" s="10"/>
      <c r="VD37" s="10"/>
      <c r="VE37" s="10"/>
      <c r="VF37" s="10"/>
      <c r="VG37" s="10"/>
      <c r="VH37" s="10"/>
      <c r="VI37" s="10"/>
      <c r="VJ37" s="10"/>
      <c r="VK37" s="10"/>
      <c r="VL37" s="10"/>
      <c r="VM37" s="10"/>
      <c r="VN37" s="10"/>
      <c r="VO37" s="10"/>
      <c r="VP37" s="10"/>
      <c r="VQ37" s="10"/>
      <c r="VR37" s="10"/>
      <c r="VS37" s="10"/>
      <c r="VT37" s="10"/>
      <c r="VU37" s="10"/>
      <c r="VV37" s="10"/>
      <c r="VW37" s="10"/>
      <c r="VX37" s="10"/>
      <c r="VY37" s="10"/>
      <c r="VZ37" s="10"/>
      <c r="WA37" s="10"/>
      <c r="WB37" s="10"/>
      <c r="WC37" s="10"/>
      <c r="WD37" s="10"/>
      <c r="WE37" s="10"/>
      <c r="WF37" s="10"/>
      <c r="WG37" s="10"/>
      <c r="WH37" s="10"/>
      <c r="WI37" s="10"/>
      <c r="WJ37" s="10"/>
      <c r="WK37" s="10"/>
      <c r="WL37" s="10"/>
      <c r="WM37" s="10"/>
      <c r="WN37" s="10"/>
      <c r="WO37" s="10"/>
      <c r="WP37" s="10"/>
      <c r="WQ37" s="10"/>
      <c r="WR37" s="10"/>
      <c r="WS37" s="10"/>
      <c r="WT37" s="10"/>
      <c r="WU37" s="10"/>
      <c r="WV37" s="10"/>
      <c r="WW37" s="10"/>
      <c r="WX37" s="10"/>
      <c r="WY37" s="10"/>
      <c r="WZ37" s="10"/>
      <c r="XA37" s="10"/>
      <c r="XB37" s="10"/>
      <c r="XC37" s="10"/>
      <c r="XD37" s="10"/>
      <c r="XE37" s="10"/>
      <c r="XF37" s="10"/>
      <c r="XG37" s="10"/>
      <c r="XH37" s="10"/>
      <c r="XI37" s="10"/>
      <c r="XJ37" s="10"/>
      <c r="XK37" s="10"/>
      <c r="XL37" s="10"/>
      <c r="XM37" s="10"/>
      <c r="XN37" s="10"/>
      <c r="XO37" s="10"/>
      <c r="XP37" s="10"/>
      <c r="XQ37" s="10"/>
      <c r="XR37" s="10"/>
      <c r="XS37" s="10"/>
      <c r="XT37" s="10"/>
      <c r="XU37" s="10"/>
      <c r="XV37" s="10"/>
      <c r="XW37" s="10"/>
      <c r="XX37" s="10"/>
      <c r="XY37" s="10"/>
      <c r="XZ37" s="10"/>
      <c r="YA37" s="10"/>
      <c r="YB37" s="10"/>
      <c r="YC37" s="10"/>
      <c r="YD37" s="10"/>
      <c r="YE37" s="10"/>
      <c r="YF37" s="10"/>
      <c r="YG37" s="10"/>
      <c r="YH37" s="10"/>
      <c r="YI37" s="10"/>
      <c r="YJ37" s="10"/>
      <c r="YK37" s="10"/>
      <c r="YL37" s="10"/>
      <c r="YM37" s="10"/>
      <c r="YN37" s="10"/>
      <c r="YO37" s="10"/>
      <c r="YP37" s="10"/>
      <c r="YQ37" s="10"/>
      <c r="YR37" s="10"/>
      <c r="YS37" s="10"/>
      <c r="YT37" s="10"/>
      <c r="YU37" s="10"/>
      <c r="YV37" s="10"/>
      <c r="YW37" s="10"/>
      <c r="YX37" s="10"/>
      <c r="YY37" s="10"/>
      <c r="YZ37" s="10"/>
      <c r="ZA37" s="10"/>
      <c r="ZB37" s="10"/>
      <c r="ZC37" s="10"/>
      <c r="ZD37" s="10"/>
      <c r="ZE37" s="10"/>
      <c r="ZF37" s="10"/>
      <c r="ZG37" s="10"/>
      <c r="ZH37" s="10"/>
      <c r="ZI37" s="10"/>
      <c r="ZJ37" s="10"/>
      <c r="ZK37" s="10"/>
      <c r="ZL37" s="10"/>
      <c r="ZM37" s="10"/>
      <c r="ZN37" s="10"/>
      <c r="ZO37" s="10"/>
      <c r="ZP37" s="10"/>
      <c r="ZQ37" s="10"/>
      <c r="ZR37" s="10"/>
      <c r="ZS37" s="10"/>
      <c r="ZT37" s="10"/>
      <c r="ZU37" s="10"/>
      <c r="ZV37" s="10"/>
      <c r="ZW37" s="10"/>
      <c r="ZX37" s="10"/>
      <c r="ZY37" s="10"/>
      <c r="ZZ37" s="10"/>
      <c r="AAA37" s="10"/>
      <c r="AAB37" s="10"/>
      <c r="AAC37" s="10"/>
      <c r="AAD37" s="10"/>
      <c r="AAE37" s="10"/>
      <c r="AAF37" s="10"/>
      <c r="AAG37" s="10"/>
      <c r="AAH37" s="10"/>
      <c r="AAI37" s="10"/>
      <c r="AAJ37" s="10"/>
      <c r="AAK37" s="10"/>
      <c r="AAL37" s="10"/>
      <c r="AAM37" s="10"/>
      <c r="AAN37" s="10"/>
      <c r="AAO37" s="10"/>
      <c r="AAP37" s="10"/>
      <c r="AAQ37" s="10"/>
      <c r="AAR37" s="10"/>
      <c r="AAS37" s="10"/>
      <c r="AAT37" s="10"/>
      <c r="AAU37" s="10"/>
      <c r="AAV37" s="10"/>
      <c r="AAW37" s="10"/>
      <c r="AAX37" s="10"/>
      <c r="AAY37" s="10"/>
      <c r="AAZ37" s="10"/>
      <c r="ABA37" s="10"/>
      <c r="ABB37" s="10"/>
      <c r="ABC37" s="10"/>
      <c r="ABD37" s="10"/>
      <c r="ABE37" s="10"/>
      <c r="ABF37" s="10"/>
      <c r="ABG37" s="10"/>
      <c r="ABH37" s="10"/>
      <c r="ABI37" s="10"/>
      <c r="ABJ37" s="10"/>
      <c r="ABK37" s="10"/>
      <c r="ABL37" s="10"/>
      <c r="ABM37" s="10"/>
      <c r="ABN37" s="10"/>
      <c r="ABO37" s="10"/>
      <c r="ABP37" s="10"/>
      <c r="ABQ37" s="10"/>
      <c r="ABR37" s="10"/>
      <c r="ABS37" s="10"/>
      <c r="ABT37" s="10"/>
      <c r="ABU37" s="10"/>
      <c r="ABV37" s="10"/>
      <c r="ABW37" s="10"/>
      <c r="ABX37" s="10"/>
      <c r="ABY37" s="10"/>
      <c r="ABZ37" s="10"/>
      <c r="ACA37" s="10"/>
      <c r="ACB37" s="10"/>
      <c r="ACC37" s="10"/>
      <c r="ACD37" s="10"/>
      <c r="ACE37" s="10"/>
      <c r="ACF37" s="10"/>
      <c r="ACG37" s="10"/>
      <c r="ACH37" s="10"/>
      <c r="ACI37" s="10"/>
      <c r="ACJ37" s="10"/>
      <c r="ACK37" s="10"/>
      <c r="ACL37" s="10"/>
      <c r="ACM37" s="10"/>
      <c r="ACN37" s="10"/>
      <c r="ACO37" s="10"/>
      <c r="ACP37" s="10"/>
      <c r="ACQ37" s="10"/>
      <c r="ACR37" s="10"/>
      <c r="ACS37" s="10"/>
      <c r="ACT37" s="10"/>
      <c r="ACU37" s="10"/>
      <c r="ACV37" s="10"/>
      <c r="ACW37" s="10"/>
      <c r="ACX37" s="10"/>
      <c r="ACY37" s="10"/>
      <c r="ACZ37" s="10"/>
      <c r="ADA37" s="10"/>
      <c r="ADB37" s="10"/>
      <c r="ADC37" s="10"/>
      <c r="ADD37" s="10"/>
      <c r="ADE37" s="10"/>
      <c r="ADF37" s="10"/>
      <c r="ADG37" s="10"/>
      <c r="ADH37" s="10"/>
      <c r="ADI37" s="10"/>
      <c r="ADJ37" s="10"/>
      <c r="ADK37" s="10"/>
      <c r="ADL37" s="10"/>
      <c r="ADM37" s="10"/>
      <c r="ADN37" s="10"/>
      <c r="ADO37" s="10"/>
      <c r="ADP37" s="10"/>
      <c r="ADQ37" s="10"/>
      <c r="ADR37" s="10"/>
      <c r="ADS37" s="10"/>
      <c r="ADT37" s="10"/>
      <c r="ADU37" s="10"/>
      <c r="ADV37" s="10"/>
      <c r="ADW37" s="10"/>
      <c r="ADX37" s="10"/>
      <c r="ADY37" s="10"/>
      <c r="ADZ37" s="10"/>
      <c r="AEA37" s="10"/>
      <c r="AEB37" s="10"/>
      <c r="AEC37" s="10"/>
      <c r="AED37" s="10"/>
      <c r="AEE37" s="10"/>
      <c r="AEF37" s="10"/>
      <c r="AEG37" s="10"/>
      <c r="AEH37" s="10"/>
      <c r="AEI37" s="10"/>
      <c r="AEJ37" s="10"/>
      <c r="AEK37" s="10"/>
      <c r="AEL37" s="10"/>
      <c r="AEM37" s="10"/>
      <c r="AEN37" s="10"/>
      <c r="AEO37" s="10"/>
      <c r="AEP37" s="10"/>
    </row>
    <row r="38" spans="1:822" customFormat="1" ht="45.4" customHeight="1" x14ac:dyDescent="0.25">
      <c r="A38" s="11" t="s">
        <v>61</v>
      </c>
      <c r="B38" s="13" t="s">
        <v>11</v>
      </c>
      <c r="C38" s="14" t="s">
        <v>35</v>
      </c>
      <c r="D38" s="15" t="s">
        <v>36</v>
      </c>
      <c r="E38" s="13">
        <v>13016</v>
      </c>
      <c r="F38" s="19"/>
      <c r="G38" s="19"/>
      <c r="H38" s="19"/>
      <c r="I38" s="19"/>
      <c r="J38" s="19"/>
      <c r="K38" s="17" t="s">
        <v>14</v>
      </c>
      <c r="L38" s="12" t="str">
        <f t="shared" si="4"/>
        <v>0</v>
      </c>
      <c r="M38" s="12">
        <f t="shared" si="5"/>
        <v>0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10"/>
      <c r="KE38" s="10"/>
      <c r="KF38" s="10"/>
      <c r="KG38" s="10"/>
      <c r="KH38" s="10"/>
      <c r="KI38" s="10"/>
      <c r="KJ38" s="10"/>
      <c r="KK38" s="10"/>
      <c r="KL38" s="10"/>
      <c r="KM38" s="10"/>
      <c r="KN38" s="10"/>
      <c r="KO38" s="10"/>
      <c r="KP38" s="10"/>
      <c r="KQ38" s="10"/>
      <c r="KR38" s="10"/>
      <c r="KS38" s="10"/>
      <c r="KT38" s="10"/>
      <c r="KU38" s="10"/>
      <c r="KV38" s="10"/>
      <c r="KW38" s="10"/>
      <c r="KX38" s="10"/>
      <c r="KY38" s="10"/>
      <c r="KZ38" s="10"/>
      <c r="LA38" s="10"/>
      <c r="LB38" s="10"/>
      <c r="LC38" s="10"/>
      <c r="LD38" s="10"/>
      <c r="LE38" s="10"/>
      <c r="LF38" s="10"/>
      <c r="LG38" s="10"/>
      <c r="LH38" s="10"/>
      <c r="LI38" s="10"/>
      <c r="LJ38" s="10"/>
      <c r="LK38" s="10"/>
      <c r="LL38" s="10"/>
      <c r="LM38" s="10"/>
      <c r="LN38" s="10"/>
      <c r="LO38" s="10"/>
      <c r="LP38" s="10"/>
      <c r="LQ38" s="10"/>
      <c r="LR38" s="10"/>
      <c r="LS38" s="10"/>
      <c r="LT38" s="10"/>
      <c r="LU38" s="10"/>
      <c r="LV38" s="10"/>
      <c r="LW38" s="10"/>
      <c r="LX38" s="10"/>
      <c r="LY38" s="10"/>
      <c r="LZ38" s="10"/>
      <c r="MA38" s="10"/>
      <c r="MB38" s="10"/>
      <c r="MC38" s="10"/>
      <c r="MD38" s="10"/>
      <c r="ME38" s="10"/>
      <c r="MF38" s="10"/>
      <c r="MG38" s="10"/>
      <c r="MH38" s="10"/>
      <c r="MI38" s="10"/>
      <c r="MJ38" s="10"/>
      <c r="MK38" s="10"/>
      <c r="ML38" s="10"/>
      <c r="MM38" s="10"/>
      <c r="MN38" s="10"/>
      <c r="MO38" s="10"/>
      <c r="MP38" s="10"/>
      <c r="MQ38" s="10"/>
      <c r="MR38" s="10"/>
      <c r="MS38" s="10"/>
      <c r="MT38" s="10"/>
      <c r="MU38" s="10"/>
      <c r="MV38" s="10"/>
      <c r="MW38" s="10"/>
      <c r="MX38" s="10"/>
      <c r="MY38" s="10"/>
      <c r="MZ38" s="10"/>
      <c r="NA38" s="10"/>
      <c r="NB38" s="10"/>
      <c r="NC38" s="10"/>
      <c r="ND38" s="10"/>
      <c r="NE38" s="10"/>
      <c r="NF38" s="10"/>
      <c r="NG38" s="10"/>
      <c r="NH38" s="10"/>
      <c r="NI38" s="10"/>
      <c r="NJ38" s="10"/>
      <c r="NK38" s="10"/>
      <c r="NL38" s="10"/>
      <c r="NM38" s="10"/>
      <c r="NN38" s="10"/>
      <c r="NO38" s="10"/>
      <c r="NP38" s="10"/>
      <c r="NQ38" s="10"/>
      <c r="NR38" s="10"/>
      <c r="NS38" s="10"/>
      <c r="NT38" s="10"/>
      <c r="NU38" s="10"/>
      <c r="NV38" s="10"/>
      <c r="NW38" s="10"/>
      <c r="NX38" s="10"/>
      <c r="NY38" s="10"/>
      <c r="NZ38" s="10"/>
      <c r="OA38" s="10"/>
      <c r="OB38" s="10"/>
      <c r="OC38" s="10"/>
      <c r="OD38" s="10"/>
      <c r="OE38" s="10"/>
      <c r="OF38" s="10"/>
      <c r="OG38" s="10"/>
      <c r="OH38" s="10"/>
      <c r="OI38" s="10"/>
      <c r="OJ38" s="10"/>
      <c r="OK38" s="10"/>
      <c r="OL38" s="10"/>
      <c r="OM38" s="10"/>
      <c r="ON38" s="10"/>
      <c r="OO38" s="10"/>
      <c r="OP38" s="10"/>
      <c r="OQ38" s="10"/>
      <c r="OR38" s="10"/>
      <c r="OS38" s="10"/>
      <c r="OT38" s="10"/>
      <c r="OU38" s="10"/>
      <c r="OV38" s="10"/>
      <c r="OW38" s="10"/>
      <c r="OX38" s="10"/>
      <c r="OY38" s="10"/>
      <c r="OZ38" s="10"/>
      <c r="PA38" s="10"/>
      <c r="PB38" s="10"/>
      <c r="PC38" s="10"/>
      <c r="PD38" s="10"/>
      <c r="PE38" s="10"/>
      <c r="PF38" s="10"/>
      <c r="PG38" s="10"/>
      <c r="PH38" s="10"/>
      <c r="PI38" s="10"/>
      <c r="PJ38" s="10"/>
      <c r="PK38" s="10"/>
      <c r="PL38" s="10"/>
      <c r="PM38" s="10"/>
      <c r="PN38" s="10"/>
      <c r="PO38" s="10"/>
      <c r="PP38" s="10"/>
      <c r="PQ38" s="10"/>
      <c r="PR38" s="10"/>
      <c r="PS38" s="10"/>
      <c r="PT38" s="10"/>
      <c r="PU38" s="10"/>
      <c r="PV38" s="10"/>
      <c r="PW38" s="10"/>
      <c r="PX38" s="10"/>
      <c r="PY38" s="10"/>
      <c r="PZ38" s="10"/>
      <c r="QA38" s="10"/>
      <c r="QB38" s="10"/>
      <c r="QC38" s="10"/>
      <c r="QD38" s="10"/>
      <c r="QE38" s="10"/>
      <c r="QF38" s="10"/>
      <c r="QG38" s="10"/>
      <c r="QH38" s="10"/>
      <c r="QI38" s="10"/>
      <c r="QJ38" s="10"/>
      <c r="QK38" s="10"/>
      <c r="QL38" s="10"/>
      <c r="QM38" s="10"/>
      <c r="QN38" s="10"/>
      <c r="QO38" s="10"/>
      <c r="QP38" s="10"/>
      <c r="QQ38" s="10"/>
      <c r="QR38" s="10"/>
      <c r="QS38" s="10"/>
      <c r="QT38" s="10"/>
      <c r="QU38" s="10"/>
      <c r="QV38" s="10"/>
      <c r="QW38" s="10"/>
      <c r="QX38" s="10"/>
      <c r="QY38" s="10"/>
      <c r="QZ38" s="10"/>
      <c r="RA38" s="10"/>
      <c r="RB38" s="10"/>
      <c r="RC38" s="10"/>
      <c r="RD38" s="10"/>
      <c r="RE38" s="10"/>
      <c r="RF38" s="10"/>
      <c r="RG38" s="10"/>
      <c r="RH38" s="10"/>
      <c r="RI38" s="10"/>
      <c r="RJ38" s="10"/>
      <c r="RK38" s="10"/>
      <c r="RL38" s="10"/>
      <c r="RM38" s="10"/>
      <c r="RN38" s="10"/>
      <c r="RO38" s="10"/>
      <c r="RP38" s="10"/>
      <c r="RQ38" s="10"/>
      <c r="RR38" s="10"/>
      <c r="RS38" s="10"/>
      <c r="RT38" s="10"/>
      <c r="RU38" s="10"/>
      <c r="RV38" s="10"/>
      <c r="RW38" s="10"/>
      <c r="RX38" s="10"/>
      <c r="RY38" s="10"/>
      <c r="RZ38" s="10"/>
      <c r="SA38" s="10"/>
      <c r="SB38" s="10"/>
      <c r="SC38" s="10"/>
      <c r="SD38" s="10"/>
      <c r="SE38" s="10"/>
      <c r="SF38" s="10"/>
      <c r="SG38" s="10"/>
      <c r="SH38" s="10"/>
      <c r="SI38" s="10"/>
      <c r="SJ38" s="10"/>
      <c r="SK38" s="10"/>
      <c r="SL38" s="10"/>
      <c r="SM38" s="10"/>
      <c r="SN38" s="10"/>
      <c r="SO38" s="10"/>
      <c r="SP38" s="10"/>
      <c r="SQ38" s="10"/>
      <c r="SR38" s="10"/>
      <c r="SS38" s="10"/>
      <c r="ST38" s="10"/>
      <c r="SU38" s="10"/>
      <c r="SV38" s="10"/>
      <c r="SW38" s="10"/>
      <c r="SX38" s="10"/>
      <c r="SY38" s="10"/>
      <c r="SZ38" s="10"/>
      <c r="TA38" s="10"/>
      <c r="TB38" s="10"/>
      <c r="TC38" s="10"/>
      <c r="TD38" s="10"/>
      <c r="TE38" s="10"/>
      <c r="TF38" s="10"/>
      <c r="TG38" s="10"/>
      <c r="TH38" s="10"/>
      <c r="TI38" s="10"/>
      <c r="TJ38" s="10"/>
      <c r="TK38" s="10"/>
      <c r="TL38" s="10"/>
      <c r="TM38" s="10"/>
      <c r="TN38" s="10"/>
      <c r="TO38" s="10"/>
      <c r="TP38" s="10"/>
      <c r="TQ38" s="10"/>
      <c r="TR38" s="10"/>
      <c r="TS38" s="10"/>
      <c r="TT38" s="10"/>
      <c r="TU38" s="10"/>
      <c r="TV38" s="10"/>
      <c r="TW38" s="10"/>
      <c r="TX38" s="10"/>
      <c r="TY38" s="10"/>
      <c r="TZ38" s="10"/>
      <c r="UA38" s="10"/>
      <c r="UB38" s="10"/>
      <c r="UC38" s="10"/>
      <c r="UD38" s="10"/>
      <c r="UE38" s="10"/>
      <c r="UF38" s="10"/>
      <c r="UG38" s="10"/>
      <c r="UH38" s="10"/>
      <c r="UI38" s="10"/>
      <c r="UJ38" s="10"/>
      <c r="UK38" s="10"/>
      <c r="UL38" s="10"/>
      <c r="UM38" s="10"/>
      <c r="UN38" s="10"/>
      <c r="UO38" s="10"/>
      <c r="UP38" s="10"/>
      <c r="UQ38" s="10"/>
      <c r="UR38" s="10"/>
      <c r="US38" s="10"/>
      <c r="UT38" s="10"/>
      <c r="UU38" s="10"/>
      <c r="UV38" s="10"/>
      <c r="UW38" s="10"/>
      <c r="UX38" s="10"/>
      <c r="UY38" s="10"/>
      <c r="UZ38" s="10"/>
      <c r="VA38" s="10"/>
      <c r="VB38" s="10"/>
      <c r="VC38" s="10"/>
      <c r="VD38" s="10"/>
      <c r="VE38" s="10"/>
      <c r="VF38" s="10"/>
      <c r="VG38" s="10"/>
      <c r="VH38" s="10"/>
      <c r="VI38" s="10"/>
      <c r="VJ38" s="10"/>
      <c r="VK38" s="10"/>
      <c r="VL38" s="10"/>
      <c r="VM38" s="10"/>
      <c r="VN38" s="10"/>
      <c r="VO38" s="10"/>
      <c r="VP38" s="10"/>
      <c r="VQ38" s="10"/>
      <c r="VR38" s="10"/>
      <c r="VS38" s="10"/>
      <c r="VT38" s="10"/>
      <c r="VU38" s="10"/>
      <c r="VV38" s="10"/>
      <c r="VW38" s="10"/>
      <c r="VX38" s="10"/>
      <c r="VY38" s="10"/>
      <c r="VZ38" s="10"/>
      <c r="WA38" s="10"/>
      <c r="WB38" s="10"/>
      <c r="WC38" s="10"/>
      <c r="WD38" s="10"/>
      <c r="WE38" s="10"/>
      <c r="WF38" s="10"/>
      <c r="WG38" s="10"/>
      <c r="WH38" s="10"/>
      <c r="WI38" s="10"/>
      <c r="WJ38" s="10"/>
      <c r="WK38" s="10"/>
      <c r="WL38" s="10"/>
      <c r="WM38" s="10"/>
      <c r="WN38" s="10"/>
      <c r="WO38" s="10"/>
      <c r="WP38" s="10"/>
      <c r="WQ38" s="10"/>
      <c r="WR38" s="10"/>
      <c r="WS38" s="10"/>
      <c r="WT38" s="10"/>
      <c r="WU38" s="10"/>
      <c r="WV38" s="10"/>
      <c r="WW38" s="10"/>
      <c r="WX38" s="10"/>
      <c r="WY38" s="10"/>
      <c r="WZ38" s="10"/>
      <c r="XA38" s="10"/>
      <c r="XB38" s="10"/>
      <c r="XC38" s="10"/>
      <c r="XD38" s="10"/>
      <c r="XE38" s="10"/>
      <c r="XF38" s="10"/>
      <c r="XG38" s="10"/>
      <c r="XH38" s="10"/>
      <c r="XI38" s="10"/>
      <c r="XJ38" s="10"/>
      <c r="XK38" s="10"/>
      <c r="XL38" s="10"/>
      <c r="XM38" s="10"/>
      <c r="XN38" s="10"/>
      <c r="XO38" s="10"/>
      <c r="XP38" s="10"/>
      <c r="XQ38" s="10"/>
      <c r="XR38" s="10"/>
      <c r="XS38" s="10"/>
      <c r="XT38" s="10"/>
      <c r="XU38" s="10"/>
      <c r="XV38" s="10"/>
      <c r="XW38" s="10"/>
      <c r="XX38" s="10"/>
      <c r="XY38" s="10"/>
      <c r="XZ38" s="10"/>
      <c r="YA38" s="10"/>
      <c r="YB38" s="10"/>
      <c r="YC38" s="10"/>
      <c r="YD38" s="10"/>
      <c r="YE38" s="10"/>
      <c r="YF38" s="10"/>
      <c r="YG38" s="10"/>
      <c r="YH38" s="10"/>
      <c r="YI38" s="10"/>
      <c r="YJ38" s="10"/>
      <c r="YK38" s="10"/>
      <c r="YL38" s="10"/>
      <c r="YM38" s="10"/>
      <c r="YN38" s="10"/>
      <c r="YO38" s="10"/>
      <c r="YP38" s="10"/>
      <c r="YQ38" s="10"/>
      <c r="YR38" s="10"/>
      <c r="YS38" s="10"/>
      <c r="YT38" s="10"/>
      <c r="YU38" s="10"/>
      <c r="YV38" s="10"/>
      <c r="YW38" s="10"/>
      <c r="YX38" s="10"/>
      <c r="YY38" s="10"/>
      <c r="YZ38" s="10"/>
      <c r="ZA38" s="10"/>
      <c r="ZB38" s="10"/>
      <c r="ZC38" s="10"/>
      <c r="ZD38" s="10"/>
      <c r="ZE38" s="10"/>
      <c r="ZF38" s="10"/>
      <c r="ZG38" s="10"/>
      <c r="ZH38" s="10"/>
      <c r="ZI38" s="10"/>
      <c r="ZJ38" s="10"/>
      <c r="ZK38" s="10"/>
      <c r="ZL38" s="10"/>
      <c r="ZM38" s="10"/>
      <c r="ZN38" s="10"/>
      <c r="ZO38" s="10"/>
      <c r="ZP38" s="10"/>
      <c r="ZQ38" s="10"/>
      <c r="ZR38" s="10"/>
      <c r="ZS38" s="10"/>
      <c r="ZT38" s="10"/>
      <c r="ZU38" s="10"/>
      <c r="ZV38" s="10"/>
      <c r="ZW38" s="10"/>
      <c r="ZX38" s="10"/>
      <c r="ZY38" s="10"/>
      <c r="ZZ38" s="10"/>
      <c r="AAA38" s="10"/>
      <c r="AAB38" s="10"/>
      <c r="AAC38" s="10"/>
      <c r="AAD38" s="10"/>
      <c r="AAE38" s="10"/>
      <c r="AAF38" s="10"/>
      <c r="AAG38" s="10"/>
      <c r="AAH38" s="10"/>
      <c r="AAI38" s="10"/>
      <c r="AAJ38" s="10"/>
      <c r="AAK38" s="10"/>
      <c r="AAL38" s="10"/>
      <c r="AAM38" s="10"/>
      <c r="AAN38" s="10"/>
      <c r="AAO38" s="10"/>
      <c r="AAP38" s="10"/>
      <c r="AAQ38" s="10"/>
      <c r="AAR38" s="10"/>
      <c r="AAS38" s="10"/>
      <c r="AAT38" s="10"/>
      <c r="AAU38" s="10"/>
      <c r="AAV38" s="10"/>
      <c r="AAW38" s="10"/>
      <c r="AAX38" s="10"/>
      <c r="AAY38" s="10"/>
      <c r="AAZ38" s="10"/>
      <c r="ABA38" s="10"/>
      <c r="ABB38" s="10"/>
      <c r="ABC38" s="10"/>
      <c r="ABD38" s="10"/>
      <c r="ABE38" s="10"/>
      <c r="ABF38" s="10"/>
      <c r="ABG38" s="10"/>
      <c r="ABH38" s="10"/>
      <c r="ABI38" s="10"/>
      <c r="ABJ38" s="10"/>
      <c r="ABK38" s="10"/>
      <c r="ABL38" s="10"/>
      <c r="ABM38" s="10"/>
      <c r="ABN38" s="10"/>
      <c r="ABO38" s="10"/>
      <c r="ABP38" s="10"/>
      <c r="ABQ38" s="10"/>
      <c r="ABR38" s="10"/>
      <c r="ABS38" s="10"/>
      <c r="ABT38" s="10"/>
      <c r="ABU38" s="10"/>
      <c r="ABV38" s="10"/>
      <c r="ABW38" s="10"/>
      <c r="ABX38" s="10"/>
      <c r="ABY38" s="10"/>
      <c r="ABZ38" s="10"/>
      <c r="ACA38" s="10"/>
      <c r="ACB38" s="10"/>
      <c r="ACC38" s="10"/>
      <c r="ACD38" s="10"/>
      <c r="ACE38" s="10"/>
      <c r="ACF38" s="10"/>
      <c r="ACG38" s="10"/>
      <c r="ACH38" s="10"/>
      <c r="ACI38" s="10"/>
      <c r="ACJ38" s="10"/>
      <c r="ACK38" s="10"/>
      <c r="ACL38" s="10"/>
      <c r="ACM38" s="10"/>
      <c r="ACN38" s="10"/>
      <c r="ACO38" s="10"/>
      <c r="ACP38" s="10"/>
      <c r="ACQ38" s="10"/>
      <c r="ACR38" s="10"/>
      <c r="ACS38" s="10"/>
      <c r="ACT38" s="10"/>
      <c r="ACU38" s="10"/>
      <c r="ACV38" s="10"/>
      <c r="ACW38" s="10"/>
      <c r="ACX38" s="10"/>
      <c r="ACY38" s="10"/>
      <c r="ACZ38" s="10"/>
      <c r="ADA38" s="10"/>
      <c r="ADB38" s="10"/>
      <c r="ADC38" s="10"/>
      <c r="ADD38" s="10"/>
      <c r="ADE38" s="10"/>
      <c r="ADF38" s="10"/>
      <c r="ADG38" s="10"/>
      <c r="ADH38" s="10"/>
      <c r="ADI38" s="10"/>
      <c r="ADJ38" s="10"/>
      <c r="ADK38" s="10"/>
      <c r="ADL38" s="10"/>
      <c r="ADM38" s="10"/>
      <c r="ADN38" s="10"/>
      <c r="ADO38" s="10"/>
      <c r="ADP38" s="10"/>
      <c r="ADQ38" s="10"/>
      <c r="ADR38" s="10"/>
      <c r="ADS38" s="10"/>
      <c r="ADT38" s="10"/>
      <c r="ADU38" s="10"/>
      <c r="ADV38" s="10"/>
      <c r="ADW38" s="10"/>
      <c r="ADX38" s="10"/>
      <c r="ADY38" s="10"/>
      <c r="ADZ38" s="10"/>
      <c r="AEA38" s="10"/>
      <c r="AEB38" s="10"/>
      <c r="AEC38" s="10"/>
      <c r="AED38" s="10"/>
      <c r="AEE38" s="10"/>
      <c r="AEF38" s="10"/>
      <c r="AEG38" s="10"/>
      <c r="AEH38" s="10"/>
      <c r="AEI38" s="10"/>
      <c r="AEJ38" s="10"/>
      <c r="AEK38" s="10"/>
      <c r="AEL38" s="10"/>
      <c r="AEM38" s="10"/>
      <c r="AEN38" s="10"/>
      <c r="AEO38" s="10"/>
      <c r="AEP38" s="10"/>
    </row>
    <row r="39" spans="1:822" customFormat="1" ht="45.4" customHeight="1" x14ac:dyDescent="0.25">
      <c r="A39" s="11" t="s">
        <v>61</v>
      </c>
      <c r="B39" s="13" t="s">
        <v>15</v>
      </c>
      <c r="C39" s="14" t="s">
        <v>35</v>
      </c>
      <c r="D39" s="15" t="s">
        <v>36</v>
      </c>
      <c r="E39" s="13">
        <v>13016</v>
      </c>
      <c r="F39" s="19"/>
      <c r="G39" s="19"/>
      <c r="H39" s="19"/>
      <c r="I39" s="19"/>
      <c r="J39" s="19"/>
      <c r="K39" s="17" t="s">
        <v>29</v>
      </c>
      <c r="L39" s="12" t="str">
        <f t="shared" si="4"/>
        <v>0</v>
      </c>
      <c r="M39" s="12">
        <f t="shared" si="5"/>
        <v>0</v>
      </c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  <c r="JJ39" s="10"/>
      <c r="JK39" s="10"/>
      <c r="JL39" s="10"/>
      <c r="JM39" s="10"/>
      <c r="JN39" s="10"/>
      <c r="JO39" s="10"/>
      <c r="JP39" s="10"/>
      <c r="JQ39" s="10"/>
      <c r="JR39" s="10"/>
      <c r="JS39" s="10"/>
      <c r="JT39" s="10"/>
      <c r="JU39" s="10"/>
      <c r="JV39" s="10"/>
      <c r="JW39" s="10"/>
      <c r="JX39" s="10"/>
      <c r="JY39" s="10"/>
      <c r="JZ39" s="10"/>
      <c r="KA39" s="10"/>
      <c r="KB39" s="10"/>
      <c r="KC39" s="10"/>
      <c r="KD39" s="10"/>
      <c r="KE39" s="10"/>
      <c r="KF39" s="10"/>
      <c r="KG39" s="10"/>
      <c r="KH39" s="10"/>
      <c r="KI39" s="10"/>
      <c r="KJ39" s="10"/>
      <c r="KK39" s="10"/>
      <c r="KL39" s="10"/>
      <c r="KM39" s="10"/>
      <c r="KN39" s="10"/>
      <c r="KO39" s="10"/>
      <c r="KP39" s="10"/>
      <c r="KQ39" s="10"/>
      <c r="KR39" s="10"/>
      <c r="KS39" s="10"/>
      <c r="KT39" s="10"/>
      <c r="KU39" s="10"/>
      <c r="KV39" s="10"/>
      <c r="KW39" s="10"/>
      <c r="KX39" s="10"/>
      <c r="KY39" s="10"/>
      <c r="KZ39" s="10"/>
      <c r="LA39" s="10"/>
      <c r="LB39" s="10"/>
      <c r="LC39" s="10"/>
      <c r="LD39" s="10"/>
      <c r="LE39" s="10"/>
      <c r="LF39" s="10"/>
      <c r="LG39" s="10"/>
      <c r="LH39" s="10"/>
      <c r="LI39" s="10"/>
      <c r="LJ39" s="10"/>
      <c r="LK39" s="10"/>
      <c r="LL39" s="10"/>
      <c r="LM39" s="10"/>
      <c r="LN39" s="10"/>
      <c r="LO39" s="10"/>
      <c r="LP39" s="10"/>
      <c r="LQ39" s="10"/>
      <c r="LR39" s="10"/>
      <c r="LS39" s="10"/>
      <c r="LT39" s="10"/>
      <c r="LU39" s="10"/>
      <c r="LV39" s="10"/>
      <c r="LW39" s="10"/>
      <c r="LX39" s="10"/>
      <c r="LY39" s="10"/>
      <c r="LZ39" s="10"/>
      <c r="MA39" s="10"/>
      <c r="MB39" s="10"/>
      <c r="MC39" s="10"/>
      <c r="MD39" s="10"/>
      <c r="ME39" s="10"/>
      <c r="MF39" s="10"/>
      <c r="MG39" s="10"/>
      <c r="MH39" s="10"/>
      <c r="MI39" s="10"/>
      <c r="MJ39" s="10"/>
      <c r="MK39" s="10"/>
      <c r="ML39" s="10"/>
      <c r="MM39" s="10"/>
      <c r="MN39" s="10"/>
      <c r="MO39" s="10"/>
      <c r="MP39" s="10"/>
      <c r="MQ39" s="10"/>
      <c r="MR39" s="10"/>
      <c r="MS39" s="10"/>
      <c r="MT39" s="10"/>
      <c r="MU39" s="10"/>
      <c r="MV39" s="10"/>
      <c r="MW39" s="10"/>
      <c r="MX39" s="10"/>
      <c r="MY39" s="10"/>
      <c r="MZ39" s="10"/>
      <c r="NA39" s="10"/>
      <c r="NB39" s="10"/>
      <c r="NC39" s="10"/>
      <c r="ND39" s="10"/>
      <c r="NE39" s="10"/>
      <c r="NF39" s="10"/>
      <c r="NG39" s="10"/>
      <c r="NH39" s="10"/>
      <c r="NI39" s="10"/>
      <c r="NJ39" s="10"/>
      <c r="NK39" s="10"/>
      <c r="NL39" s="10"/>
      <c r="NM39" s="10"/>
      <c r="NN39" s="10"/>
      <c r="NO39" s="10"/>
      <c r="NP39" s="10"/>
      <c r="NQ39" s="10"/>
      <c r="NR39" s="10"/>
      <c r="NS39" s="10"/>
      <c r="NT39" s="10"/>
      <c r="NU39" s="10"/>
      <c r="NV39" s="10"/>
      <c r="NW39" s="10"/>
      <c r="NX39" s="10"/>
      <c r="NY39" s="10"/>
      <c r="NZ39" s="10"/>
      <c r="OA39" s="10"/>
      <c r="OB39" s="10"/>
      <c r="OC39" s="10"/>
      <c r="OD39" s="10"/>
      <c r="OE39" s="10"/>
      <c r="OF39" s="10"/>
      <c r="OG39" s="10"/>
      <c r="OH39" s="10"/>
      <c r="OI39" s="10"/>
      <c r="OJ39" s="10"/>
      <c r="OK39" s="10"/>
      <c r="OL39" s="10"/>
      <c r="OM39" s="10"/>
      <c r="ON39" s="10"/>
      <c r="OO39" s="10"/>
      <c r="OP39" s="10"/>
      <c r="OQ39" s="10"/>
      <c r="OR39" s="10"/>
      <c r="OS39" s="10"/>
      <c r="OT39" s="10"/>
      <c r="OU39" s="10"/>
      <c r="OV39" s="10"/>
      <c r="OW39" s="10"/>
      <c r="OX39" s="10"/>
      <c r="OY39" s="10"/>
      <c r="OZ39" s="10"/>
      <c r="PA39" s="10"/>
      <c r="PB39" s="10"/>
      <c r="PC39" s="10"/>
      <c r="PD39" s="10"/>
      <c r="PE39" s="10"/>
      <c r="PF39" s="10"/>
      <c r="PG39" s="10"/>
      <c r="PH39" s="10"/>
      <c r="PI39" s="10"/>
      <c r="PJ39" s="10"/>
      <c r="PK39" s="10"/>
      <c r="PL39" s="10"/>
      <c r="PM39" s="10"/>
      <c r="PN39" s="10"/>
      <c r="PO39" s="10"/>
      <c r="PP39" s="10"/>
      <c r="PQ39" s="10"/>
      <c r="PR39" s="10"/>
      <c r="PS39" s="10"/>
      <c r="PT39" s="10"/>
      <c r="PU39" s="10"/>
      <c r="PV39" s="10"/>
      <c r="PW39" s="10"/>
      <c r="PX39" s="10"/>
      <c r="PY39" s="10"/>
      <c r="PZ39" s="10"/>
      <c r="QA39" s="10"/>
      <c r="QB39" s="10"/>
      <c r="QC39" s="10"/>
      <c r="QD39" s="10"/>
      <c r="QE39" s="10"/>
      <c r="QF39" s="10"/>
      <c r="QG39" s="10"/>
      <c r="QH39" s="10"/>
      <c r="QI39" s="10"/>
      <c r="QJ39" s="10"/>
      <c r="QK39" s="10"/>
      <c r="QL39" s="10"/>
      <c r="QM39" s="10"/>
      <c r="QN39" s="10"/>
      <c r="QO39" s="10"/>
      <c r="QP39" s="10"/>
      <c r="QQ39" s="10"/>
      <c r="QR39" s="10"/>
      <c r="QS39" s="10"/>
      <c r="QT39" s="10"/>
      <c r="QU39" s="10"/>
      <c r="QV39" s="10"/>
      <c r="QW39" s="10"/>
      <c r="QX39" s="10"/>
      <c r="QY39" s="10"/>
      <c r="QZ39" s="10"/>
      <c r="RA39" s="10"/>
      <c r="RB39" s="10"/>
      <c r="RC39" s="10"/>
      <c r="RD39" s="10"/>
      <c r="RE39" s="10"/>
      <c r="RF39" s="10"/>
      <c r="RG39" s="10"/>
      <c r="RH39" s="10"/>
      <c r="RI39" s="10"/>
      <c r="RJ39" s="10"/>
      <c r="RK39" s="10"/>
      <c r="RL39" s="10"/>
      <c r="RM39" s="10"/>
      <c r="RN39" s="10"/>
      <c r="RO39" s="10"/>
      <c r="RP39" s="10"/>
      <c r="RQ39" s="10"/>
      <c r="RR39" s="10"/>
      <c r="RS39" s="10"/>
      <c r="RT39" s="10"/>
      <c r="RU39" s="10"/>
      <c r="RV39" s="10"/>
      <c r="RW39" s="10"/>
      <c r="RX39" s="10"/>
      <c r="RY39" s="10"/>
      <c r="RZ39" s="10"/>
      <c r="SA39" s="10"/>
      <c r="SB39" s="10"/>
      <c r="SC39" s="10"/>
      <c r="SD39" s="10"/>
      <c r="SE39" s="10"/>
      <c r="SF39" s="10"/>
      <c r="SG39" s="10"/>
      <c r="SH39" s="10"/>
      <c r="SI39" s="10"/>
      <c r="SJ39" s="10"/>
      <c r="SK39" s="10"/>
      <c r="SL39" s="10"/>
      <c r="SM39" s="10"/>
      <c r="SN39" s="10"/>
      <c r="SO39" s="10"/>
      <c r="SP39" s="10"/>
      <c r="SQ39" s="10"/>
      <c r="SR39" s="10"/>
      <c r="SS39" s="10"/>
      <c r="ST39" s="10"/>
      <c r="SU39" s="10"/>
      <c r="SV39" s="10"/>
      <c r="SW39" s="10"/>
      <c r="SX39" s="10"/>
      <c r="SY39" s="10"/>
      <c r="SZ39" s="10"/>
      <c r="TA39" s="10"/>
      <c r="TB39" s="10"/>
      <c r="TC39" s="10"/>
      <c r="TD39" s="10"/>
      <c r="TE39" s="10"/>
      <c r="TF39" s="10"/>
      <c r="TG39" s="10"/>
      <c r="TH39" s="10"/>
      <c r="TI39" s="10"/>
      <c r="TJ39" s="10"/>
      <c r="TK39" s="10"/>
      <c r="TL39" s="10"/>
      <c r="TM39" s="10"/>
      <c r="TN39" s="10"/>
      <c r="TO39" s="10"/>
      <c r="TP39" s="10"/>
      <c r="TQ39" s="10"/>
      <c r="TR39" s="10"/>
      <c r="TS39" s="10"/>
      <c r="TT39" s="10"/>
      <c r="TU39" s="10"/>
      <c r="TV39" s="10"/>
      <c r="TW39" s="10"/>
      <c r="TX39" s="10"/>
      <c r="TY39" s="10"/>
      <c r="TZ39" s="10"/>
      <c r="UA39" s="10"/>
      <c r="UB39" s="10"/>
      <c r="UC39" s="10"/>
      <c r="UD39" s="10"/>
      <c r="UE39" s="10"/>
      <c r="UF39" s="10"/>
      <c r="UG39" s="10"/>
      <c r="UH39" s="10"/>
      <c r="UI39" s="10"/>
      <c r="UJ39" s="10"/>
      <c r="UK39" s="10"/>
      <c r="UL39" s="10"/>
      <c r="UM39" s="10"/>
      <c r="UN39" s="10"/>
      <c r="UO39" s="10"/>
      <c r="UP39" s="10"/>
      <c r="UQ39" s="10"/>
      <c r="UR39" s="10"/>
      <c r="US39" s="10"/>
      <c r="UT39" s="10"/>
      <c r="UU39" s="10"/>
      <c r="UV39" s="10"/>
      <c r="UW39" s="10"/>
      <c r="UX39" s="10"/>
      <c r="UY39" s="10"/>
      <c r="UZ39" s="10"/>
      <c r="VA39" s="10"/>
      <c r="VB39" s="10"/>
      <c r="VC39" s="10"/>
      <c r="VD39" s="10"/>
      <c r="VE39" s="10"/>
      <c r="VF39" s="10"/>
      <c r="VG39" s="10"/>
      <c r="VH39" s="10"/>
      <c r="VI39" s="10"/>
      <c r="VJ39" s="10"/>
      <c r="VK39" s="10"/>
      <c r="VL39" s="10"/>
      <c r="VM39" s="10"/>
      <c r="VN39" s="10"/>
      <c r="VO39" s="10"/>
      <c r="VP39" s="10"/>
      <c r="VQ39" s="10"/>
      <c r="VR39" s="10"/>
      <c r="VS39" s="10"/>
      <c r="VT39" s="10"/>
      <c r="VU39" s="10"/>
      <c r="VV39" s="10"/>
      <c r="VW39" s="10"/>
      <c r="VX39" s="10"/>
      <c r="VY39" s="10"/>
      <c r="VZ39" s="10"/>
      <c r="WA39" s="10"/>
      <c r="WB39" s="10"/>
      <c r="WC39" s="10"/>
      <c r="WD39" s="10"/>
      <c r="WE39" s="10"/>
      <c r="WF39" s="10"/>
      <c r="WG39" s="10"/>
      <c r="WH39" s="10"/>
      <c r="WI39" s="10"/>
      <c r="WJ39" s="10"/>
      <c r="WK39" s="10"/>
      <c r="WL39" s="10"/>
      <c r="WM39" s="10"/>
      <c r="WN39" s="10"/>
      <c r="WO39" s="10"/>
      <c r="WP39" s="10"/>
      <c r="WQ39" s="10"/>
      <c r="WR39" s="10"/>
      <c r="WS39" s="10"/>
      <c r="WT39" s="10"/>
      <c r="WU39" s="10"/>
      <c r="WV39" s="10"/>
      <c r="WW39" s="10"/>
      <c r="WX39" s="10"/>
      <c r="WY39" s="10"/>
      <c r="WZ39" s="10"/>
      <c r="XA39" s="10"/>
      <c r="XB39" s="10"/>
      <c r="XC39" s="10"/>
      <c r="XD39" s="10"/>
      <c r="XE39" s="10"/>
      <c r="XF39" s="10"/>
      <c r="XG39" s="10"/>
      <c r="XH39" s="10"/>
      <c r="XI39" s="10"/>
      <c r="XJ39" s="10"/>
      <c r="XK39" s="10"/>
      <c r="XL39" s="10"/>
      <c r="XM39" s="10"/>
      <c r="XN39" s="10"/>
      <c r="XO39" s="10"/>
      <c r="XP39" s="10"/>
      <c r="XQ39" s="10"/>
      <c r="XR39" s="10"/>
      <c r="XS39" s="10"/>
      <c r="XT39" s="10"/>
      <c r="XU39" s="10"/>
      <c r="XV39" s="10"/>
      <c r="XW39" s="10"/>
      <c r="XX39" s="10"/>
      <c r="XY39" s="10"/>
      <c r="XZ39" s="10"/>
      <c r="YA39" s="10"/>
      <c r="YB39" s="10"/>
      <c r="YC39" s="10"/>
      <c r="YD39" s="10"/>
      <c r="YE39" s="10"/>
      <c r="YF39" s="10"/>
      <c r="YG39" s="10"/>
      <c r="YH39" s="10"/>
      <c r="YI39" s="10"/>
      <c r="YJ39" s="10"/>
      <c r="YK39" s="10"/>
      <c r="YL39" s="10"/>
      <c r="YM39" s="10"/>
      <c r="YN39" s="10"/>
      <c r="YO39" s="10"/>
      <c r="YP39" s="10"/>
      <c r="YQ39" s="10"/>
      <c r="YR39" s="10"/>
      <c r="YS39" s="10"/>
      <c r="YT39" s="10"/>
      <c r="YU39" s="10"/>
      <c r="YV39" s="10"/>
      <c r="YW39" s="10"/>
      <c r="YX39" s="10"/>
      <c r="YY39" s="10"/>
      <c r="YZ39" s="10"/>
      <c r="ZA39" s="10"/>
      <c r="ZB39" s="10"/>
      <c r="ZC39" s="10"/>
      <c r="ZD39" s="10"/>
      <c r="ZE39" s="10"/>
      <c r="ZF39" s="10"/>
      <c r="ZG39" s="10"/>
      <c r="ZH39" s="10"/>
      <c r="ZI39" s="10"/>
      <c r="ZJ39" s="10"/>
      <c r="ZK39" s="10"/>
      <c r="ZL39" s="10"/>
      <c r="ZM39" s="10"/>
      <c r="ZN39" s="10"/>
      <c r="ZO39" s="10"/>
      <c r="ZP39" s="10"/>
      <c r="ZQ39" s="10"/>
      <c r="ZR39" s="10"/>
      <c r="ZS39" s="10"/>
      <c r="ZT39" s="10"/>
      <c r="ZU39" s="10"/>
      <c r="ZV39" s="10"/>
      <c r="ZW39" s="10"/>
      <c r="ZX39" s="10"/>
      <c r="ZY39" s="10"/>
      <c r="ZZ39" s="10"/>
      <c r="AAA39" s="10"/>
      <c r="AAB39" s="10"/>
      <c r="AAC39" s="10"/>
      <c r="AAD39" s="10"/>
      <c r="AAE39" s="10"/>
      <c r="AAF39" s="10"/>
      <c r="AAG39" s="10"/>
      <c r="AAH39" s="10"/>
      <c r="AAI39" s="10"/>
      <c r="AAJ39" s="10"/>
      <c r="AAK39" s="10"/>
      <c r="AAL39" s="10"/>
      <c r="AAM39" s="10"/>
      <c r="AAN39" s="10"/>
      <c r="AAO39" s="10"/>
      <c r="AAP39" s="10"/>
      <c r="AAQ39" s="10"/>
      <c r="AAR39" s="10"/>
      <c r="AAS39" s="10"/>
      <c r="AAT39" s="10"/>
      <c r="AAU39" s="10"/>
      <c r="AAV39" s="10"/>
      <c r="AAW39" s="10"/>
      <c r="AAX39" s="10"/>
      <c r="AAY39" s="10"/>
      <c r="AAZ39" s="10"/>
      <c r="ABA39" s="10"/>
      <c r="ABB39" s="10"/>
      <c r="ABC39" s="10"/>
      <c r="ABD39" s="10"/>
      <c r="ABE39" s="10"/>
      <c r="ABF39" s="10"/>
      <c r="ABG39" s="10"/>
      <c r="ABH39" s="10"/>
      <c r="ABI39" s="10"/>
      <c r="ABJ39" s="10"/>
      <c r="ABK39" s="10"/>
      <c r="ABL39" s="10"/>
      <c r="ABM39" s="10"/>
      <c r="ABN39" s="10"/>
      <c r="ABO39" s="10"/>
      <c r="ABP39" s="10"/>
      <c r="ABQ39" s="10"/>
      <c r="ABR39" s="10"/>
      <c r="ABS39" s="10"/>
      <c r="ABT39" s="10"/>
      <c r="ABU39" s="10"/>
      <c r="ABV39" s="10"/>
      <c r="ABW39" s="10"/>
      <c r="ABX39" s="10"/>
      <c r="ABY39" s="10"/>
      <c r="ABZ39" s="10"/>
      <c r="ACA39" s="10"/>
      <c r="ACB39" s="10"/>
      <c r="ACC39" s="10"/>
      <c r="ACD39" s="10"/>
      <c r="ACE39" s="10"/>
      <c r="ACF39" s="10"/>
      <c r="ACG39" s="10"/>
      <c r="ACH39" s="10"/>
      <c r="ACI39" s="10"/>
      <c r="ACJ39" s="10"/>
      <c r="ACK39" s="10"/>
      <c r="ACL39" s="10"/>
      <c r="ACM39" s="10"/>
      <c r="ACN39" s="10"/>
      <c r="ACO39" s="10"/>
      <c r="ACP39" s="10"/>
      <c r="ACQ39" s="10"/>
      <c r="ACR39" s="10"/>
      <c r="ACS39" s="10"/>
      <c r="ACT39" s="10"/>
      <c r="ACU39" s="10"/>
      <c r="ACV39" s="10"/>
      <c r="ACW39" s="10"/>
      <c r="ACX39" s="10"/>
      <c r="ACY39" s="10"/>
      <c r="ACZ39" s="10"/>
      <c r="ADA39" s="10"/>
      <c r="ADB39" s="10"/>
      <c r="ADC39" s="10"/>
      <c r="ADD39" s="10"/>
      <c r="ADE39" s="10"/>
      <c r="ADF39" s="10"/>
      <c r="ADG39" s="10"/>
      <c r="ADH39" s="10"/>
      <c r="ADI39" s="10"/>
      <c r="ADJ39" s="10"/>
      <c r="ADK39" s="10"/>
      <c r="ADL39" s="10"/>
      <c r="ADM39" s="10"/>
      <c r="ADN39" s="10"/>
      <c r="ADO39" s="10"/>
      <c r="ADP39" s="10"/>
      <c r="ADQ39" s="10"/>
      <c r="ADR39" s="10"/>
      <c r="ADS39" s="10"/>
      <c r="ADT39" s="10"/>
      <c r="ADU39" s="10"/>
      <c r="ADV39" s="10"/>
      <c r="ADW39" s="10"/>
      <c r="ADX39" s="10"/>
      <c r="ADY39" s="10"/>
      <c r="ADZ39" s="10"/>
      <c r="AEA39" s="10"/>
      <c r="AEB39" s="10"/>
      <c r="AEC39" s="10"/>
      <c r="AED39" s="10"/>
      <c r="AEE39" s="10"/>
      <c r="AEF39" s="10"/>
      <c r="AEG39" s="10"/>
      <c r="AEH39" s="10"/>
      <c r="AEI39" s="10"/>
      <c r="AEJ39" s="10"/>
      <c r="AEK39" s="10"/>
      <c r="AEL39" s="10"/>
      <c r="AEM39" s="10"/>
      <c r="AEN39" s="10"/>
      <c r="AEO39" s="10"/>
      <c r="AEP39" s="10"/>
    </row>
    <row r="40" spans="1:822" customFormat="1" ht="45.4" customHeight="1" x14ac:dyDescent="0.25">
      <c r="A40" s="11" t="s">
        <v>61</v>
      </c>
      <c r="B40" s="13" t="s">
        <v>11</v>
      </c>
      <c r="C40" s="14" t="s">
        <v>37</v>
      </c>
      <c r="D40" s="15" t="s">
        <v>38</v>
      </c>
      <c r="E40" s="13">
        <v>13016</v>
      </c>
      <c r="F40" s="41" t="s">
        <v>807</v>
      </c>
      <c r="G40" s="19">
        <v>2</v>
      </c>
      <c r="H40" s="19" t="s">
        <v>20</v>
      </c>
      <c r="I40" s="19">
        <v>2</v>
      </c>
      <c r="J40" s="19"/>
      <c r="K40" s="17">
        <v>4</v>
      </c>
      <c r="L40" s="12">
        <f t="shared" si="4"/>
        <v>1</v>
      </c>
      <c r="M40" s="12">
        <f t="shared" si="5"/>
        <v>1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  <c r="JX40" s="10"/>
      <c r="JY40" s="10"/>
      <c r="JZ40" s="10"/>
      <c r="KA40" s="10"/>
      <c r="KB40" s="10"/>
      <c r="KC40" s="10"/>
      <c r="KD40" s="10"/>
      <c r="KE40" s="10"/>
      <c r="KF40" s="10"/>
      <c r="KG40" s="10"/>
      <c r="KH40" s="10"/>
      <c r="KI40" s="10"/>
      <c r="KJ40" s="10"/>
      <c r="KK40" s="10"/>
      <c r="KL40" s="10"/>
      <c r="KM40" s="10"/>
      <c r="KN40" s="10"/>
      <c r="KO40" s="10"/>
      <c r="KP40" s="10"/>
      <c r="KQ40" s="10"/>
      <c r="KR40" s="10"/>
      <c r="KS40" s="10"/>
      <c r="KT40" s="10"/>
      <c r="KU40" s="10"/>
      <c r="KV40" s="10"/>
      <c r="KW40" s="10"/>
      <c r="KX40" s="10"/>
      <c r="KY40" s="10"/>
      <c r="KZ40" s="10"/>
      <c r="LA40" s="10"/>
      <c r="LB40" s="10"/>
      <c r="LC40" s="10"/>
      <c r="LD40" s="10"/>
      <c r="LE40" s="10"/>
      <c r="LF40" s="10"/>
      <c r="LG40" s="10"/>
      <c r="LH40" s="10"/>
      <c r="LI40" s="10"/>
      <c r="LJ40" s="10"/>
      <c r="LK40" s="10"/>
      <c r="LL40" s="10"/>
      <c r="LM40" s="10"/>
      <c r="LN40" s="10"/>
      <c r="LO40" s="10"/>
      <c r="LP40" s="10"/>
      <c r="LQ40" s="10"/>
      <c r="LR40" s="10"/>
      <c r="LS40" s="10"/>
      <c r="LT40" s="10"/>
      <c r="LU40" s="10"/>
      <c r="LV40" s="10"/>
      <c r="LW40" s="10"/>
      <c r="LX40" s="10"/>
      <c r="LY40" s="10"/>
      <c r="LZ40" s="10"/>
      <c r="MA40" s="10"/>
      <c r="MB40" s="10"/>
      <c r="MC40" s="10"/>
      <c r="MD40" s="10"/>
      <c r="ME40" s="10"/>
      <c r="MF40" s="10"/>
      <c r="MG40" s="10"/>
      <c r="MH40" s="10"/>
      <c r="MI40" s="10"/>
      <c r="MJ40" s="10"/>
      <c r="MK40" s="10"/>
      <c r="ML40" s="10"/>
      <c r="MM40" s="10"/>
      <c r="MN40" s="10"/>
      <c r="MO40" s="10"/>
      <c r="MP40" s="10"/>
      <c r="MQ40" s="10"/>
      <c r="MR40" s="10"/>
      <c r="MS40" s="10"/>
      <c r="MT40" s="10"/>
      <c r="MU40" s="10"/>
      <c r="MV40" s="10"/>
      <c r="MW40" s="10"/>
      <c r="MX40" s="10"/>
      <c r="MY40" s="10"/>
      <c r="MZ40" s="10"/>
      <c r="NA40" s="10"/>
      <c r="NB40" s="10"/>
      <c r="NC40" s="10"/>
      <c r="ND40" s="10"/>
      <c r="NE40" s="10"/>
      <c r="NF40" s="10"/>
      <c r="NG40" s="10"/>
      <c r="NH40" s="10"/>
      <c r="NI40" s="10"/>
      <c r="NJ40" s="10"/>
      <c r="NK40" s="10"/>
      <c r="NL40" s="10"/>
      <c r="NM40" s="10"/>
      <c r="NN40" s="10"/>
      <c r="NO40" s="10"/>
      <c r="NP40" s="10"/>
      <c r="NQ40" s="10"/>
      <c r="NR40" s="10"/>
      <c r="NS40" s="10"/>
      <c r="NT40" s="10"/>
      <c r="NU40" s="10"/>
      <c r="NV40" s="10"/>
      <c r="NW40" s="10"/>
      <c r="NX40" s="10"/>
      <c r="NY40" s="10"/>
      <c r="NZ40" s="10"/>
      <c r="OA40" s="10"/>
      <c r="OB40" s="10"/>
      <c r="OC40" s="10"/>
      <c r="OD40" s="10"/>
      <c r="OE40" s="10"/>
      <c r="OF40" s="10"/>
      <c r="OG40" s="10"/>
      <c r="OH40" s="10"/>
      <c r="OI40" s="10"/>
      <c r="OJ40" s="10"/>
      <c r="OK40" s="10"/>
      <c r="OL40" s="10"/>
      <c r="OM40" s="10"/>
      <c r="ON40" s="10"/>
      <c r="OO40" s="10"/>
      <c r="OP40" s="10"/>
      <c r="OQ40" s="10"/>
      <c r="OR40" s="10"/>
      <c r="OS40" s="10"/>
      <c r="OT40" s="10"/>
      <c r="OU40" s="10"/>
      <c r="OV40" s="10"/>
      <c r="OW40" s="10"/>
      <c r="OX40" s="10"/>
      <c r="OY40" s="10"/>
      <c r="OZ40" s="10"/>
      <c r="PA40" s="10"/>
      <c r="PB40" s="10"/>
      <c r="PC40" s="10"/>
      <c r="PD40" s="10"/>
      <c r="PE40" s="10"/>
      <c r="PF40" s="10"/>
      <c r="PG40" s="10"/>
      <c r="PH40" s="10"/>
      <c r="PI40" s="10"/>
      <c r="PJ40" s="10"/>
      <c r="PK40" s="10"/>
      <c r="PL40" s="10"/>
      <c r="PM40" s="10"/>
      <c r="PN40" s="10"/>
      <c r="PO40" s="10"/>
      <c r="PP40" s="10"/>
      <c r="PQ40" s="10"/>
      <c r="PR40" s="10"/>
      <c r="PS40" s="10"/>
      <c r="PT40" s="10"/>
      <c r="PU40" s="10"/>
      <c r="PV40" s="10"/>
      <c r="PW40" s="10"/>
      <c r="PX40" s="10"/>
      <c r="PY40" s="10"/>
      <c r="PZ40" s="10"/>
      <c r="QA40" s="10"/>
      <c r="QB40" s="10"/>
      <c r="QC40" s="10"/>
      <c r="QD40" s="10"/>
      <c r="QE40" s="10"/>
      <c r="QF40" s="10"/>
      <c r="QG40" s="10"/>
      <c r="QH40" s="10"/>
      <c r="QI40" s="10"/>
      <c r="QJ40" s="10"/>
      <c r="QK40" s="10"/>
      <c r="QL40" s="10"/>
      <c r="QM40" s="10"/>
      <c r="QN40" s="10"/>
      <c r="QO40" s="10"/>
      <c r="QP40" s="10"/>
      <c r="QQ40" s="10"/>
      <c r="QR40" s="10"/>
      <c r="QS40" s="10"/>
      <c r="QT40" s="10"/>
      <c r="QU40" s="10"/>
      <c r="QV40" s="10"/>
      <c r="QW40" s="10"/>
      <c r="QX40" s="10"/>
      <c r="QY40" s="10"/>
      <c r="QZ40" s="10"/>
      <c r="RA40" s="10"/>
      <c r="RB40" s="10"/>
      <c r="RC40" s="10"/>
      <c r="RD40" s="10"/>
      <c r="RE40" s="10"/>
      <c r="RF40" s="10"/>
      <c r="RG40" s="10"/>
      <c r="RH40" s="10"/>
      <c r="RI40" s="10"/>
      <c r="RJ40" s="10"/>
      <c r="RK40" s="10"/>
      <c r="RL40" s="10"/>
      <c r="RM40" s="10"/>
      <c r="RN40" s="10"/>
      <c r="RO40" s="10"/>
      <c r="RP40" s="10"/>
      <c r="RQ40" s="10"/>
      <c r="RR40" s="10"/>
      <c r="RS40" s="10"/>
      <c r="RT40" s="10"/>
      <c r="RU40" s="10"/>
      <c r="RV40" s="10"/>
      <c r="RW40" s="10"/>
      <c r="RX40" s="10"/>
      <c r="RY40" s="10"/>
      <c r="RZ40" s="10"/>
      <c r="SA40" s="10"/>
      <c r="SB40" s="10"/>
      <c r="SC40" s="10"/>
      <c r="SD40" s="10"/>
      <c r="SE40" s="10"/>
      <c r="SF40" s="10"/>
      <c r="SG40" s="10"/>
      <c r="SH40" s="10"/>
      <c r="SI40" s="10"/>
      <c r="SJ40" s="10"/>
      <c r="SK40" s="10"/>
      <c r="SL40" s="10"/>
      <c r="SM40" s="10"/>
      <c r="SN40" s="10"/>
      <c r="SO40" s="10"/>
      <c r="SP40" s="10"/>
      <c r="SQ40" s="10"/>
      <c r="SR40" s="10"/>
      <c r="SS40" s="10"/>
      <c r="ST40" s="10"/>
      <c r="SU40" s="10"/>
      <c r="SV40" s="10"/>
      <c r="SW40" s="10"/>
      <c r="SX40" s="10"/>
      <c r="SY40" s="10"/>
      <c r="SZ40" s="10"/>
      <c r="TA40" s="10"/>
      <c r="TB40" s="10"/>
      <c r="TC40" s="10"/>
      <c r="TD40" s="10"/>
      <c r="TE40" s="10"/>
      <c r="TF40" s="10"/>
      <c r="TG40" s="10"/>
      <c r="TH40" s="10"/>
      <c r="TI40" s="10"/>
      <c r="TJ40" s="10"/>
      <c r="TK40" s="10"/>
      <c r="TL40" s="10"/>
      <c r="TM40" s="10"/>
      <c r="TN40" s="10"/>
      <c r="TO40" s="10"/>
      <c r="TP40" s="10"/>
      <c r="TQ40" s="10"/>
      <c r="TR40" s="10"/>
      <c r="TS40" s="10"/>
      <c r="TT40" s="10"/>
      <c r="TU40" s="10"/>
      <c r="TV40" s="10"/>
      <c r="TW40" s="10"/>
      <c r="TX40" s="10"/>
      <c r="TY40" s="10"/>
      <c r="TZ40" s="10"/>
      <c r="UA40" s="10"/>
      <c r="UB40" s="10"/>
      <c r="UC40" s="10"/>
      <c r="UD40" s="10"/>
      <c r="UE40" s="10"/>
      <c r="UF40" s="10"/>
      <c r="UG40" s="10"/>
      <c r="UH40" s="10"/>
      <c r="UI40" s="10"/>
      <c r="UJ40" s="10"/>
      <c r="UK40" s="10"/>
      <c r="UL40" s="10"/>
      <c r="UM40" s="10"/>
      <c r="UN40" s="10"/>
      <c r="UO40" s="10"/>
      <c r="UP40" s="10"/>
      <c r="UQ40" s="10"/>
      <c r="UR40" s="10"/>
      <c r="US40" s="10"/>
      <c r="UT40" s="10"/>
      <c r="UU40" s="10"/>
      <c r="UV40" s="10"/>
      <c r="UW40" s="10"/>
      <c r="UX40" s="10"/>
      <c r="UY40" s="10"/>
      <c r="UZ40" s="10"/>
      <c r="VA40" s="10"/>
      <c r="VB40" s="10"/>
      <c r="VC40" s="10"/>
      <c r="VD40" s="10"/>
      <c r="VE40" s="10"/>
      <c r="VF40" s="10"/>
      <c r="VG40" s="10"/>
      <c r="VH40" s="10"/>
      <c r="VI40" s="10"/>
      <c r="VJ40" s="10"/>
      <c r="VK40" s="10"/>
      <c r="VL40" s="10"/>
      <c r="VM40" s="10"/>
      <c r="VN40" s="10"/>
      <c r="VO40" s="10"/>
      <c r="VP40" s="10"/>
      <c r="VQ40" s="10"/>
      <c r="VR40" s="10"/>
      <c r="VS40" s="10"/>
      <c r="VT40" s="10"/>
      <c r="VU40" s="10"/>
      <c r="VV40" s="10"/>
      <c r="VW40" s="10"/>
      <c r="VX40" s="10"/>
      <c r="VY40" s="10"/>
      <c r="VZ40" s="10"/>
      <c r="WA40" s="10"/>
      <c r="WB40" s="10"/>
      <c r="WC40" s="10"/>
      <c r="WD40" s="10"/>
      <c r="WE40" s="10"/>
      <c r="WF40" s="10"/>
      <c r="WG40" s="10"/>
      <c r="WH40" s="10"/>
      <c r="WI40" s="10"/>
      <c r="WJ40" s="10"/>
      <c r="WK40" s="10"/>
      <c r="WL40" s="10"/>
      <c r="WM40" s="10"/>
      <c r="WN40" s="10"/>
      <c r="WO40" s="10"/>
      <c r="WP40" s="10"/>
      <c r="WQ40" s="10"/>
      <c r="WR40" s="10"/>
      <c r="WS40" s="10"/>
      <c r="WT40" s="10"/>
      <c r="WU40" s="10"/>
      <c r="WV40" s="10"/>
      <c r="WW40" s="10"/>
      <c r="WX40" s="10"/>
      <c r="WY40" s="10"/>
      <c r="WZ40" s="10"/>
      <c r="XA40" s="10"/>
      <c r="XB40" s="10"/>
      <c r="XC40" s="10"/>
      <c r="XD40" s="10"/>
      <c r="XE40" s="10"/>
      <c r="XF40" s="10"/>
      <c r="XG40" s="10"/>
      <c r="XH40" s="10"/>
      <c r="XI40" s="10"/>
      <c r="XJ40" s="10"/>
      <c r="XK40" s="10"/>
      <c r="XL40" s="10"/>
      <c r="XM40" s="10"/>
      <c r="XN40" s="10"/>
      <c r="XO40" s="10"/>
      <c r="XP40" s="10"/>
      <c r="XQ40" s="10"/>
      <c r="XR40" s="10"/>
      <c r="XS40" s="10"/>
      <c r="XT40" s="10"/>
      <c r="XU40" s="10"/>
      <c r="XV40" s="10"/>
      <c r="XW40" s="10"/>
      <c r="XX40" s="10"/>
      <c r="XY40" s="10"/>
      <c r="XZ40" s="10"/>
      <c r="YA40" s="10"/>
      <c r="YB40" s="10"/>
      <c r="YC40" s="10"/>
      <c r="YD40" s="10"/>
      <c r="YE40" s="10"/>
      <c r="YF40" s="10"/>
      <c r="YG40" s="10"/>
      <c r="YH40" s="10"/>
      <c r="YI40" s="10"/>
      <c r="YJ40" s="10"/>
      <c r="YK40" s="10"/>
      <c r="YL40" s="10"/>
      <c r="YM40" s="10"/>
      <c r="YN40" s="10"/>
      <c r="YO40" s="10"/>
      <c r="YP40" s="10"/>
      <c r="YQ40" s="10"/>
      <c r="YR40" s="10"/>
      <c r="YS40" s="10"/>
      <c r="YT40" s="10"/>
      <c r="YU40" s="10"/>
      <c r="YV40" s="10"/>
      <c r="YW40" s="10"/>
      <c r="YX40" s="10"/>
      <c r="YY40" s="10"/>
      <c r="YZ40" s="10"/>
      <c r="ZA40" s="10"/>
      <c r="ZB40" s="10"/>
      <c r="ZC40" s="10"/>
      <c r="ZD40" s="10"/>
      <c r="ZE40" s="10"/>
      <c r="ZF40" s="10"/>
      <c r="ZG40" s="10"/>
      <c r="ZH40" s="10"/>
      <c r="ZI40" s="10"/>
      <c r="ZJ40" s="10"/>
      <c r="ZK40" s="10"/>
      <c r="ZL40" s="10"/>
      <c r="ZM40" s="10"/>
      <c r="ZN40" s="10"/>
      <c r="ZO40" s="10"/>
      <c r="ZP40" s="10"/>
      <c r="ZQ40" s="10"/>
      <c r="ZR40" s="10"/>
      <c r="ZS40" s="10"/>
      <c r="ZT40" s="10"/>
      <c r="ZU40" s="10"/>
      <c r="ZV40" s="10"/>
      <c r="ZW40" s="10"/>
      <c r="ZX40" s="10"/>
      <c r="ZY40" s="10"/>
      <c r="ZZ40" s="10"/>
      <c r="AAA40" s="10"/>
      <c r="AAB40" s="10"/>
      <c r="AAC40" s="10"/>
      <c r="AAD40" s="10"/>
      <c r="AAE40" s="10"/>
      <c r="AAF40" s="10"/>
      <c r="AAG40" s="10"/>
      <c r="AAH40" s="10"/>
      <c r="AAI40" s="10"/>
      <c r="AAJ40" s="10"/>
      <c r="AAK40" s="10"/>
      <c r="AAL40" s="10"/>
      <c r="AAM40" s="10"/>
      <c r="AAN40" s="10"/>
      <c r="AAO40" s="10"/>
      <c r="AAP40" s="10"/>
      <c r="AAQ40" s="10"/>
      <c r="AAR40" s="10"/>
      <c r="AAS40" s="10"/>
      <c r="AAT40" s="10"/>
      <c r="AAU40" s="10"/>
      <c r="AAV40" s="10"/>
      <c r="AAW40" s="10"/>
      <c r="AAX40" s="10"/>
      <c r="AAY40" s="10"/>
      <c r="AAZ40" s="10"/>
      <c r="ABA40" s="10"/>
      <c r="ABB40" s="10"/>
      <c r="ABC40" s="10"/>
      <c r="ABD40" s="10"/>
      <c r="ABE40" s="10"/>
      <c r="ABF40" s="10"/>
      <c r="ABG40" s="10"/>
      <c r="ABH40" s="10"/>
      <c r="ABI40" s="10"/>
      <c r="ABJ40" s="10"/>
      <c r="ABK40" s="10"/>
      <c r="ABL40" s="10"/>
      <c r="ABM40" s="10"/>
      <c r="ABN40" s="10"/>
      <c r="ABO40" s="10"/>
      <c r="ABP40" s="10"/>
      <c r="ABQ40" s="10"/>
      <c r="ABR40" s="10"/>
      <c r="ABS40" s="10"/>
      <c r="ABT40" s="10"/>
      <c r="ABU40" s="10"/>
      <c r="ABV40" s="10"/>
      <c r="ABW40" s="10"/>
      <c r="ABX40" s="10"/>
      <c r="ABY40" s="10"/>
      <c r="ABZ40" s="10"/>
      <c r="ACA40" s="10"/>
      <c r="ACB40" s="10"/>
      <c r="ACC40" s="10"/>
      <c r="ACD40" s="10"/>
      <c r="ACE40" s="10"/>
      <c r="ACF40" s="10"/>
      <c r="ACG40" s="10"/>
      <c r="ACH40" s="10"/>
      <c r="ACI40" s="10"/>
      <c r="ACJ40" s="10"/>
      <c r="ACK40" s="10"/>
      <c r="ACL40" s="10"/>
      <c r="ACM40" s="10"/>
      <c r="ACN40" s="10"/>
      <c r="ACO40" s="10"/>
      <c r="ACP40" s="10"/>
      <c r="ACQ40" s="10"/>
      <c r="ACR40" s="10"/>
      <c r="ACS40" s="10"/>
      <c r="ACT40" s="10"/>
      <c r="ACU40" s="10"/>
      <c r="ACV40" s="10"/>
      <c r="ACW40" s="10"/>
      <c r="ACX40" s="10"/>
      <c r="ACY40" s="10"/>
      <c r="ACZ40" s="10"/>
      <c r="ADA40" s="10"/>
      <c r="ADB40" s="10"/>
      <c r="ADC40" s="10"/>
      <c r="ADD40" s="10"/>
      <c r="ADE40" s="10"/>
      <c r="ADF40" s="10"/>
      <c r="ADG40" s="10"/>
      <c r="ADH40" s="10"/>
      <c r="ADI40" s="10"/>
      <c r="ADJ40" s="10"/>
      <c r="ADK40" s="10"/>
      <c r="ADL40" s="10"/>
      <c r="ADM40" s="10"/>
      <c r="ADN40" s="10"/>
      <c r="ADO40" s="10"/>
      <c r="ADP40" s="10"/>
      <c r="ADQ40" s="10"/>
      <c r="ADR40" s="10"/>
      <c r="ADS40" s="10"/>
      <c r="ADT40" s="10"/>
      <c r="ADU40" s="10"/>
      <c r="ADV40" s="10"/>
      <c r="ADW40" s="10"/>
      <c r="ADX40" s="10"/>
      <c r="ADY40" s="10"/>
      <c r="ADZ40" s="10"/>
      <c r="AEA40" s="10"/>
      <c r="AEB40" s="10"/>
      <c r="AEC40" s="10"/>
      <c r="AED40" s="10"/>
      <c r="AEE40" s="10"/>
      <c r="AEF40" s="10"/>
      <c r="AEG40" s="10"/>
      <c r="AEH40" s="10"/>
      <c r="AEI40" s="10"/>
      <c r="AEJ40" s="10"/>
      <c r="AEK40" s="10"/>
      <c r="AEL40" s="10"/>
      <c r="AEM40" s="10"/>
      <c r="AEN40" s="10"/>
      <c r="AEO40" s="10"/>
      <c r="AEP40" s="10"/>
    </row>
    <row r="41" spans="1:822" customFormat="1" ht="45.4" customHeight="1" x14ac:dyDescent="0.25">
      <c r="A41" s="11" t="s">
        <v>61</v>
      </c>
      <c r="B41" s="13" t="s">
        <v>15</v>
      </c>
      <c r="C41" s="14" t="s">
        <v>39</v>
      </c>
      <c r="D41" s="15" t="s">
        <v>40</v>
      </c>
      <c r="E41" s="13">
        <v>13016</v>
      </c>
      <c r="F41" s="41" t="s">
        <v>807</v>
      </c>
      <c r="G41" s="19">
        <v>2</v>
      </c>
      <c r="H41" s="18"/>
      <c r="I41" s="19"/>
      <c r="J41" s="19"/>
      <c r="K41" s="17" t="s">
        <v>14</v>
      </c>
      <c r="L41" s="12" t="str">
        <f t="shared" si="4"/>
        <v>0</v>
      </c>
      <c r="M41" s="12">
        <f t="shared" si="5"/>
        <v>0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  <c r="IW41" s="10"/>
      <c r="IX41" s="10"/>
      <c r="IY41" s="10"/>
      <c r="IZ41" s="10"/>
      <c r="JA41" s="10"/>
      <c r="JB41" s="10"/>
      <c r="JC41" s="10"/>
      <c r="JD41" s="10"/>
      <c r="JE41" s="10"/>
      <c r="JF41" s="10"/>
      <c r="JG41" s="10"/>
      <c r="JH41" s="10"/>
      <c r="JI41" s="10"/>
      <c r="JJ41" s="10"/>
      <c r="JK41" s="10"/>
      <c r="JL41" s="10"/>
      <c r="JM41" s="10"/>
      <c r="JN41" s="10"/>
      <c r="JO41" s="10"/>
      <c r="JP41" s="10"/>
      <c r="JQ41" s="10"/>
      <c r="JR41" s="10"/>
      <c r="JS41" s="10"/>
      <c r="JT41" s="10"/>
      <c r="JU41" s="10"/>
      <c r="JV41" s="10"/>
      <c r="JW41" s="10"/>
      <c r="JX41" s="10"/>
      <c r="JY41" s="10"/>
      <c r="JZ41" s="10"/>
      <c r="KA41" s="10"/>
      <c r="KB41" s="10"/>
      <c r="KC41" s="10"/>
      <c r="KD41" s="10"/>
      <c r="KE41" s="10"/>
      <c r="KF41" s="10"/>
      <c r="KG41" s="10"/>
      <c r="KH41" s="10"/>
      <c r="KI41" s="10"/>
      <c r="KJ41" s="10"/>
      <c r="KK41" s="10"/>
      <c r="KL41" s="10"/>
      <c r="KM41" s="10"/>
      <c r="KN41" s="10"/>
      <c r="KO41" s="10"/>
      <c r="KP41" s="10"/>
      <c r="KQ41" s="10"/>
      <c r="KR41" s="10"/>
      <c r="KS41" s="10"/>
      <c r="KT41" s="10"/>
      <c r="KU41" s="10"/>
      <c r="KV41" s="10"/>
      <c r="KW41" s="10"/>
      <c r="KX41" s="10"/>
      <c r="KY41" s="10"/>
      <c r="KZ41" s="10"/>
      <c r="LA41" s="10"/>
      <c r="LB41" s="10"/>
      <c r="LC41" s="10"/>
      <c r="LD41" s="10"/>
      <c r="LE41" s="10"/>
      <c r="LF41" s="10"/>
      <c r="LG41" s="10"/>
      <c r="LH41" s="10"/>
      <c r="LI41" s="10"/>
      <c r="LJ41" s="10"/>
      <c r="LK41" s="10"/>
      <c r="LL41" s="10"/>
      <c r="LM41" s="10"/>
      <c r="LN41" s="10"/>
      <c r="LO41" s="10"/>
      <c r="LP41" s="10"/>
      <c r="LQ41" s="10"/>
      <c r="LR41" s="10"/>
      <c r="LS41" s="10"/>
      <c r="LT41" s="10"/>
      <c r="LU41" s="10"/>
      <c r="LV41" s="10"/>
      <c r="LW41" s="10"/>
      <c r="LX41" s="10"/>
      <c r="LY41" s="10"/>
      <c r="LZ41" s="10"/>
      <c r="MA41" s="10"/>
      <c r="MB41" s="10"/>
      <c r="MC41" s="10"/>
      <c r="MD41" s="10"/>
      <c r="ME41" s="10"/>
      <c r="MF41" s="10"/>
      <c r="MG41" s="10"/>
      <c r="MH41" s="10"/>
      <c r="MI41" s="10"/>
      <c r="MJ41" s="10"/>
      <c r="MK41" s="10"/>
      <c r="ML41" s="10"/>
      <c r="MM41" s="10"/>
      <c r="MN41" s="10"/>
      <c r="MO41" s="10"/>
      <c r="MP41" s="10"/>
      <c r="MQ41" s="10"/>
      <c r="MR41" s="10"/>
      <c r="MS41" s="10"/>
      <c r="MT41" s="10"/>
      <c r="MU41" s="10"/>
      <c r="MV41" s="10"/>
      <c r="MW41" s="10"/>
      <c r="MX41" s="10"/>
      <c r="MY41" s="10"/>
      <c r="MZ41" s="10"/>
      <c r="NA41" s="10"/>
      <c r="NB41" s="10"/>
      <c r="NC41" s="10"/>
      <c r="ND41" s="10"/>
      <c r="NE41" s="10"/>
      <c r="NF41" s="10"/>
      <c r="NG41" s="10"/>
      <c r="NH41" s="10"/>
      <c r="NI41" s="10"/>
      <c r="NJ41" s="10"/>
      <c r="NK41" s="10"/>
      <c r="NL41" s="10"/>
      <c r="NM41" s="10"/>
      <c r="NN41" s="10"/>
      <c r="NO41" s="10"/>
      <c r="NP41" s="10"/>
      <c r="NQ41" s="10"/>
      <c r="NR41" s="10"/>
      <c r="NS41" s="10"/>
      <c r="NT41" s="10"/>
      <c r="NU41" s="10"/>
      <c r="NV41" s="10"/>
      <c r="NW41" s="10"/>
      <c r="NX41" s="10"/>
      <c r="NY41" s="10"/>
      <c r="NZ41" s="10"/>
      <c r="OA41" s="10"/>
      <c r="OB41" s="10"/>
      <c r="OC41" s="10"/>
      <c r="OD41" s="10"/>
      <c r="OE41" s="10"/>
      <c r="OF41" s="10"/>
      <c r="OG41" s="10"/>
      <c r="OH41" s="10"/>
      <c r="OI41" s="10"/>
      <c r="OJ41" s="10"/>
      <c r="OK41" s="10"/>
      <c r="OL41" s="10"/>
      <c r="OM41" s="10"/>
      <c r="ON41" s="10"/>
      <c r="OO41" s="10"/>
      <c r="OP41" s="10"/>
      <c r="OQ41" s="10"/>
      <c r="OR41" s="10"/>
      <c r="OS41" s="10"/>
      <c r="OT41" s="10"/>
      <c r="OU41" s="10"/>
      <c r="OV41" s="10"/>
      <c r="OW41" s="10"/>
      <c r="OX41" s="10"/>
      <c r="OY41" s="10"/>
      <c r="OZ41" s="10"/>
      <c r="PA41" s="10"/>
      <c r="PB41" s="10"/>
      <c r="PC41" s="10"/>
      <c r="PD41" s="10"/>
      <c r="PE41" s="10"/>
      <c r="PF41" s="10"/>
      <c r="PG41" s="10"/>
      <c r="PH41" s="10"/>
      <c r="PI41" s="10"/>
      <c r="PJ41" s="10"/>
      <c r="PK41" s="10"/>
      <c r="PL41" s="10"/>
      <c r="PM41" s="10"/>
      <c r="PN41" s="10"/>
      <c r="PO41" s="10"/>
      <c r="PP41" s="10"/>
      <c r="PQ41" s="10"/>
      <c r="PR41" s="10"/>
      <c r="PS41" s="10"/>
      <c r="PT41" s="10"/>
      <c r="PU41" s="10"/>
      <c r="PV41" s="10"/>
      <c r="PW41" s="10"/>
      <c r="PX41" s="10"/>
      <c r="PY41" s="10"/>
      <c r="PZ41" s="10"/>
      <c r="QA41" s="10"/>
      <c r="QB41" s="10"/>
      <c r="QC41" s="10"/>
      <c r="QD41" s="10"/>
      <c r="QE41" s="10"/>
      <c r="QF41" s="10"/>
      <c r="QG41" s="10"/>
      <c r="QH41" s="10"/>
      <c r="QI41" s="10"/>
      <c r="QJ41" s="10"/>
      <c r="QK41" s="10"/>
      <c r="QL41" s="10"/>
      <c r="QM41" s="10"/>
      <c r="QN41" s="10"/>
      <c r="QO41" s="10"/>
      <c r="QP41" s="10"/>
      <c r="QQ41" s="10"/>
      <c r="QR41" s="10"/>
      <c r="QS41" s="10"/>
      <c r="QT41" s="10"/>
      <c r="QU41" s="10"/>
      <c r="QV41" s="10"/>
      <c r="QW41" s="10"/>
      <c r="QX41" s="10"/>
      <c r="QY41" s="10"/>
      <c r="QZ41" s="10"/>
      <c r="RA41" s="10"/>
      <c r="RB41" s="10"/>
      <c r="RC41" s="10"/>
      <c r="RD41" s="10"/>
      <c r="RE41" s="10"/>
      <c r="RF41" s="10"/>
      <c r="RG41" s="10"/>
      <c r="RH41" s="10"/>
      <c r="RI41" s="10"/>
      <c r="RJ41" s="10"/>
      <c r="RK41" s="10"/>
      <c r="RL41" s="10"/>
      <c r="RM41" s="10"/>
      <c r="RN41" s="10"/>
      <c r="RO41" s="10"/>
      <c r="RP41" s="10"/>
      <c r="RQ41" s="10"/>
      <c r="RR41" s="10"/>
      <c r="RS41" s="10"/>
      <c r="RT41" s="10"/>
      <c r="RU41" s="10"/>
      <c r="RV41" s="10"/>
      <c r="RW41" s="10"/>
      <c r="RX41" s="10"/>
      <c r="RY41" s="10"/>
      <c r="RZ41" s="10"/>
      <c r="SA41" s="10"/>
      <c r="SB41" s="10"/>
      <c r="SC41" s="10"/>
      <c r="SD41" s="10"/>
      <c r="SE41" s="10"/>
      <c r="SF41" s="10"/>
      <c r="SG41" s="10"/>
      <c r="SH41" s="10"/>
      <c r="SI41" s="10"/>
      <c r="SJ41" s="10"/>
      <c r="SK41" s="10"/>
      <c r="SL41" s="10"/>
      <c r="SM41" s="10"/>
      <c r="SN41" s="10"/>
      <c r="SO41" s="10"/>
      <c r="SP41" s="10"/>
      <c r="SQ41" s="10"/>
      <c r="SR41" s="10"/>
      <c r="SS41" s="10"/>
      <c r="ST41" s="10"/>
      <c r="SU41" s="10"/>
      <c r="SV41" s="10"/>
      <c r="SW41" s="10"/>
      <c r="SX41" s="10"/>
      <c r="SY41" s="10"/>
      <c r="SZ41" s="10"/>
      <c r="TA41" s="10"/>
      <c r="TB41" s="10"/>
      <c r="TC41" s="10"/>
      <c r="TD41" s="10"/>
      <c r="TE41" s="10"/>
      <c r="TF41" s="10"/>
      <c r="TG41" s="10"/>
      <c r="TH41" s="10"/>
      <c r="TI41" s="10"/>
      <c r="TJ41" s="10"/>
      <c r="TK41" s="10"/>
      <c r="TL41" s="10"/>
      <c r="TM41" s="10"/>
      <c r="TN41" s="10"/>
      <c r="TO41" s="10"/>
      <c r="TP41" s="10"/>
      <c r="TQ41" s="10"/>
      <c r="TR41" s="10"/>
      <c r="TS41" s="10"/>
      <c r="TT41" s="10"/>
      <c r="TU41" s="10"/>
      <c r="TV41" s="10"/>
      <c r="TW41" s="10"/>
      <c r="TX41" s="10"/>
      <c r="TY41" s="10"/>
      <c r="TZ41" s="10"/>
      <c r="UA41" s="10"/>
      <c r="UB41" s="10"/>
      <c r="UC41" s="10"/>
      <c r="UD41" s="10"/>
      <c r="UE41" s="10"/>
      <c r="UF41" s="10"/>
      <c r="UG41" s="10"/>
      <c r="UH41" s="10"/>
      <c r="UI41" s="10"/>
      <c r="UJ41" s="10"/>
      <c r="UK41" s="10"/>
      <c r="UL41" s="10"/>
      <c r="UM41" s="10"/>
      <c r="UN41" s="10"/>
      <c r="UO41" s="10"/>
      <c r="UP41" s="10"/>
      <c r="UQ41" s="10"/>
      <c r="UR41" s="10"/>
      <c r="US41" s="10"/>
      <c r="UT41" s="10"/>
      <c r="UU41" s="10"/>
      <c r="UV41" s="10"/>
      <c r="UW41" s="10"/>
      <c r="UX41" s="10"/>
      <c r="UY41" s="10"/>
      <c r="UZ41" s="10"/>
      <c r="VA41" s="10"/>
      <c r="VB41" s="10"/>
      <c r="VC41" s="10"/>
      <c r="VD41" s="10"/>
      <c r="VE41" s="10"/>
      <c r="VF41" s="10"/>
      <c r="VG41" s="10"/>
      <c r="VH41" s="10"/>
      <c r="VI41" s="10"/>
      <c r="VJ41" s="10"/>
      <c r="VK41" s="10"/>
      <c r="VL41" s="10"/>
      <c r="VM41" s="10"/>
      <c r="VN41" s="10"/>
      <c r="VO41" s="10"/>
      <c r="VP41" s="10"/>
      <c r="VQ41" s="10"/>
      <c r="VR41" s="10"/>
      <c r="VS41" s="10"/>
      <c r="VT41" s="10"/>
      <c r="VU41" s="10"/>
      <c r="VV41" s="10"/>
      <c r="VW41" s="10"/>
      <c r="VX41" s="10"/>
      <c r="VY41" s="10"/>
      <c r="VZ41" s="10"/>
      <c r="WA41" s="10"/>
      <c r="WB41" s="10"/>
      <c r="WC41" s="10"/>
      <c r="WD41" s="10"/>
      <c r="WE41" s="10"/>
      <c r="WF41" s="10"/>
      <c r="WG41" s="10"/>
      <c r="WH41" s="10"/>
      <c r="WI41" s="10"/>
      <c r="WJ41" s="10"/>
      <c r="WK41" s="10"/>
      <c r="WL41" s="10"/>
      <c r="WM41" s="10"/>
      <c r="WN41" s="10"/>
      <c r="WO41" s="10"/>
      <c r="WP41" s="10"/>
      <c r="WQ41" s="10"/>
      <c r="WR41" s="10"/>
      <c r="WS41" s="10"/>
      <c r="WT41" s="10"/>
      <c r="WU41" s="10"/>
      <c r="WV41" s="10"/>
      <c r="WW41" s="10"/>
      <c r="WX41" s="10"/>
      <c r="WY41" s="10"/>
      <c r="WZ41" s="10"/>
      <c r="XA41" s="10"/>
      <c r="XB41" s="10"/>
      <c r="XC41" s="10"/>
      <c r="XD41" s="10"/>
      <c r="XE41" s="10"/>
      <c r="XF41" s="10"/>
      <c r="XG41" s="10"/>
      <c r="XH41" s="10"/>
      <c r="XI41" s="10"/>
      <c r="XJ41" s="10"/>
      <c r="XK41" s="10"/>
      <c r="XL41" s="10"/>
      <c r="XM41" s="10"/>
      <c r="XN41" s="10"/>
      <c r="XO41" s="10"/>
      <c r="XP41" s="10"/>
      <c r="XQ41" s="10"/>
      <c r="XR41" s="10"/>
      <c r="XS41" s="10"/>
      <c r="XT41" s="10"/>
      <c r="XU41" s="10"/>
      <c r="XV41" s="10"/>
      <c r="XW41" s="10"/>
      <c r="XX41" s="10"/>
      <c r="XY41" s="10"/>
      <c r="XZ41" s="10"/>
      <c r="YA41" s="10"/>
      <c r="YB41" s="10"/>
      <c r="YC41" s="10"/>
      <c r="YD41" s="10"/>
      <c r="YE41" s="10"/>
      <c r="YF41" s="10"/>
      <c r="YG41" s="10"/>
      <c r="YH41" s="10"/>
      <c r="YI41" s="10"/>
      <c r="YJ41" s="10"/>
      <c r="YK41" s="10"/>
      <c r="YL41" s="10"/>
      <c r="YM41" s="10"/>
      <c r="YN41" s="10"/>
      <c r="YO41" s="10"/>
      <c r="YP41" s="10"/>
      <c r="YQ41" s="10"/>
      <c r="YR41" s="10"/>
      <c r="YS41" s="10"/>
      <c r="YT41" s="10"/>
      <c r="YU41" s="10"/>
      <c r="YV41" s="10"/>
      <c r="YW41" s="10"/>
      <c r="YX41" s="10"/>
      <c r="YY41" s="10"/>
      <c r="YZ41" s="10"/>
      <c r="ZA41" s="10"/>
      <c r="ZB41" s="10"/>
      <c r="ZC41" s="10"/>
      <c r="ZD41" s="10"/>
      <c r="ZE41" s="10"/>
      <c r="ZF41" s="10"/>
      <c r="ZG41" s="10"/>
      <c r="ZH41" s="10"/>
      <c r="ZI41" s="10"/>
      <c r="ZJ41" s="10"/>
      <c r="ZK41" s="10"/>
      <c r="ZL41" s="10"/>
      <c r="ZM41" s="10"/>
      <c r="ZN41" s="10"/>
      <c r="ZO41" s="10"/>
      <c r="ZP41" s="10"/>
      <c r="ZQ41" s="10"/>
      <c r="ZR41" s="10"/>
      <c r="ZS41" s="10"/>
      <c r="ZT41" s="10"/>
      <c r="ZU41" s="10"/>
      <c r="ZV41" s="10"/>
      <c r="ZW41" s="10"/>
      <c r="ZX41" s="10"/>
      <c r="ZY41" s="10"/>
      <c r="ZZ41" s="10"/>
      <c r="AAA41" s="10"/>
      <c r="AAB41" s="10"/>
      <c r="AAC41" s="10"/>
      <c r="AAD41" s="10"/>
      <c r="AAE41" s="10"/>
      <c r="AAF41" s="10"/>
      <c r="AAG41" s="10"/>
      <c r="AAH41" s="10"/>
      <c r="AAI41" s="10"/>
      <c r="AAJ41" s="10"/>
      <c r="AAK41" s="10"/>
      <c r="AAL41" s="10"/>
      <c r="AAM41" s="10"/>
      <c r="AAN41" s="10"/>
      <c r="AAO41" s="10"/>
      <c r="AAP41" s="10"/>
      <c r="AAQ41" s="10"/>
      <c r="AAR41" s="10"/>
      <c r="AAS41" s="10"/>
      <c r="AAT41" s="10"/>
      <c r="AAU41" s="10"/>
      <c r="AAV41" s="10"/>
      <c r="AAW41" s="10"/>
      <c r="AAX41" s="10"/>
      <c r="AAY41" s="10"/>
      <c r="AAZ41" s="10"/>
      <c r="ABA41" s="10"/>
      <c r="ABB41" s="10"/>
      <c r="ABC41" s="10"/>
      <c r="ABD41" s="10"/>
      <c r="ABE41" s="10"/>
      <c r="ABF41" s="10"/>
      <c r="ABG41" s="10"/>
      <c r="ABH41" s="10"/>
      <c r="ABI41" s="10"/>
      <c r="ABJ41" s="10"/>
      <c r="ABK41" s="10"/>
      <c r="ABL41" s="10"/>
      <c r="ABM41" s="10"/>
      <c r="ABN41" s="10"/>
      <c r="ABO41" s="10"/>
      <c r="ABP41" s="10"/>
      <c r="ABQ41" s="10"/>
      <c r="ABR41" s="10"/>
      <c r="ABS41" s="10"/>
      <c r="ABT41" s="10"/>
      <c r="ABU41" s="10"/>
      <c r="ABV41" s="10"/>
      <c r="ABW41" s="10"/>
      <c r="ABX41" s="10"/>
      <c r="ABY41" s="10"/>
      <c r="ABZ41" s="10"/>
      <c r="ACA41" s="10"/>
      <c r="ACB41" s="10"/>
      <c r="ACC41" s="10"/>
      <c r="ACD41" s="10"/>
      <c r="ACE41" s="10"/>
      <c r="ACF41" s="10"/>
      <c r="ACG41" s="10"/>
      <c r="ACH41" s="10"/>
      <c r="ACI41" s="10"/>
      <c r="ACJ41" s="10"/>
      <c r="ACK41" s="10"/>
      <c r="ACL41" s="10"/>
      <c r="ACM41" s="10"/>
      <c r="ACN41" s="10"/>
      <c r="ACO41" s="10"/>
      <c r="ACP41" s="10"/>
      <c r="ACQ41" s="10"/>
      <c r="ACR41" s="10"/>
      <c r="ACS41" s="10"/>
      <c r="ACT41" s="10"/>
      <c r="ACU41" s="10"/>
      <c r="ACV41" s="10"/>
      <c r="ACW41" s="10"/>
      <c r="ACX41" s="10"/>
      <c r="ACY41" s="10"/>
      <c r="ACZ41" s="10"/>
      <c r="ADA41" s="10"/>
      <c r="ADB41" s="10"/>
      <c r="ADC41" s="10"/>
      <c r="ADD41" s="10"/>
      <c r="ADE41" s="10"/>
      <c r="ADF41" s="10"/>
      <c r="ADG41" s="10"/>
      <c r="ADH41" s="10"/>
      <c r="ADI41" s="10"/>
      <c r="ADJ41" s="10"/>
      <c r="ADK41" s="10"/>
      <c r="ADL41" s="10"/>
      <c r="ADM41" s="10"/>
      <c r="ADN41" s="10"/>
      <c r="ADO41" s="10"/>
      <c r="ADP41" s="10"/>
      <c r="ADQ41" s="10"/>
      <c r="ADR41" s="10"/>
      <c r="ADS41" s="10"/>
      <c r="ADT41" s="10"/>
      <c r="ADU41" s="10"/>
      <c r="ADV41" s="10"/>
      <c r="ADW41" s="10"/>
      <c r="ADX41" s="10"/>
      <c r="ADY41" s="10"/>
      <c r="ADZ41" s="10"/>
      <c r="AEA41" s="10"/>
      <c r="AEB41" s="10"/>
      <c r="AEC41" s="10"/>
      <c r="AED41" s="10"/>
      <c r="AEE41" s="10"/>
      <c r="AEF41" s="10"/>
      <c r="AEG41" s="10"/>
      <c r="AEH41" s="10"/>
      <c r="AEI41" s="10"/>
      <c r="AEJ41" s="10"/>
      <c r="AEK41" s="10"/>
      <c r="AEL41" s="10"/>
      <c r="AEM41" s="10"/>
      <c r="AEN41" s="10"/>
      <c r="AEO41" s="10"/>
      <c r="AEP41" s="10"/>
    </row>
    <row r="42" spans="1:822" customFormat="1" ht="45.4" customHeight="1" x14ac:dyDescent="0.25">
      <c r="A42" s="11" t="s">
        <v>61</v>
      </c>
      <c r="B42" s="13" t="s">
        <v>15</v>
      </c>
      <c r="C42" s="14" t="s">
        <v>41</v>
      </c>
      <c r="D42" s="15" t="s">
        <v>42</v>
      </c>
      <c r="E42" s="13">
        <v>13016</v>
      </c>
      <c r="F42" s="41" t="s">
        <v>806</v>
      </c>
      <c r="G42" s="19"/>
      <c r="H42" s="18"/>
      <c r="I42" s="19"/>
      <c r="J42" s="19"/>
      <c r="K42" s="17" t="s">
        <v>43</v>
      </c>
      <c r="L42" s="12" t="str">
        <f t="shared" si="4"/>
        <v>0</v>
      </c>
      <c r="M42" s="12">
        <f t="shared" si="5"/>
        <v>0</v>
      </c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10"/>
      <c r="KE42" s="10"/>
      <c r="KF42" s="10"/>
      <c r="KG42" s="10"/>
      <c r="KH42" s="10"/>
      <c r="KI42" s="10"/>
      <c r="KJ42" s="10"/>
      <c r="KK42" s="10"/>
      <c r="KL42" s="10"/>
      <c r="KM42" s="10"/>
      <c r="KN42" s="10"/>
      <c r="KO42" s="10"/>
      <c r="KP42" s="10"/>
      <c r="KQ42" s="10"/>
      <c r="KR42" s="10"/>
      <c r="KS42" s="10"/>
      <c r="KT42" s="10"/>
      <c r="KU42" s="10"/>
      <c r="KV42" s="10"/>
      <c r="KW42" s="10"/>
      <c r="KX42" s="10"/>
      <c r="KY42" s="10"/>
      <c r="KZ42" s="10"/>
      <c r="LA42" s="10"/>
      <c r="LB42" s="10"/>
      <c r="LC42" s="10"/>
      <c r="LD42" s="10"/>
      <c r="LE42" s="10"/>
      <c r="LF42" s="10"/>
      <c r="LG42" s="10"/>
      <c r="LH42" s="10"/>
      <c r="LI42" s="10"/>
      <c r="LJ42" s="10"/>
      <c r="LK42" s="10"/>
      <c r="LL42" s="10"/>
      <c r="LM42" s="10"/>
      <c r="LN42" s="10"/>
      <c r="LO42" s="10"/>
      <c r="LP42" s="10"/>
      <c r="LQ42" s="10"/>
      <c r="LR42" s="10"/>
      <c r="LS42" s="10"/>
      <c r="LT42" s="10"/>
      <c r="LU42" s="10"/>
      <c r="LV42" s="10"/>
      <c r="LW42" s="10"/>
      <c r="LX42" s="10"/>
      <c r="LY42" s="10"/>
      <c r="LZ42" s="10"/>
      <c r="MA42" s="10"/>
      <c r="MB42" s="10"/>
      <c r="MC42" s="10"/>
      <c r="MD42" s="10"/>
      <c r="ME42" s="10"/>
      <c r="MF42" s="10"/>
      <c r="MG42" s="10"/>
      <c r="MH42" s="10"/>
      <c r="MI42" s="10"/>
      <c r="MJ42" s="10"/>
      <c r="MK42" s="10"/>
      <c r="ML42" s="10"/>
      <c r="MM42" s="10"/>
      <c r="MN42" s="10"/>
      <c r="MO42" s="10"/>
      <c r="MP42" s="10"/>
      <c r="MQ42" s="10"/>
      <c r="MR42" s="10"/>
      <c r="MS42" s="10"/>
      <c r="MT42" s="10"/>
      <c r="MU42" s="10"/>
      <c r="MV42" s="10"/>
      <c r="MW42" s="10"/>
      <c r="MX42" s="10"/>
      <c r="MY42" s="10"/>
      <c r="MZ42" s="10"/>
      <c r="NA42" s="10"/>
      <c r="NB42" s="10"/>
      <c r="NC42" s="10"/>
      <c r="ND42" s="10"/>
      <c r="NE42" s="10"/>
      <c r="NF42" s="10"/>
      <c r="NG42" s="10"/>
      <c r="NH42" s="10"/>
      <c r="NI42" s="10"/>
      <c r="NJ42" s="10"/>
      <c r="NK42" s="10"/>
      <c r="NL42" s="10"/>
      <c r="NM42" s="10"/>
      <c r="NN42" s="10"/>
      <c r="NO42" s="10"/>
      <c r="NP42" s="10"/>
      <c r="NQ42" s="10"/>
      <c r="NR42" s="10"/>
      <c r="NS42" s="10"/>
      <c r="NT42" s="10"/>
      <c r="NU42" s="10"/>
      <c r="NV42" s="10"/>
      <c r="NW42" s="10"/>
      <c r="NX42" s="10"/>
      <c r="NY42" s="10"/>
      <c r="NZ42" s="10"/>
      <c r="OA42" s="10"/>
      <c r="OB42" s="10"/>
      <c r="OC42" s="10"/>
      <c r="OD42" s="10"/>
      <c r="OE42" s="10"/>
      <c r="OF42" s="10"/>
      <c r="OG42" s="10"/>
      <c r="OH42" s="10"/>
      <c r="OI42" s="10"/>
      <c r="OJ42" s="10"/>
      <c r="OK42" s="10"/>
      <c r="OL42" s="10"/>
      <c r="OM42" s="10"/>
      <c r="ON42" s="10"/>
      <c r="OO42" s="10"/>
      <c r="OP42" s="10"/>
      <c r="OQ42" s="10"/>
      <c r="OR42" s="10"/>
      <c r="OS42" s="10"/>
      <c r="OT42" s="10"/>
      <c r="OU42" s="10"/>
      <c r="OV42" s="10"/>
      <c r="OW42" s="10"/>
      <c r="OX42" s="10"/>
      <c r="OY42" s="10"/>
      <c r="OZ42" s="10"/>
      <c r="PA42" s="10"/>
      <c r="PB42" s="10"/>
      <c r="PC42" s="10"/>
      <c r="PD42" s="10"/>
      <c r="PE42" s="10"/>
      <c r="PF42" s="10"/>
      <c r="PG42" s="10"/>
      <c r="PH42" s="10"/>
      <c r="PI42" s="10"/>
      <c r="PJ42" s="10"/>
      <c r="PK42" s="10"/>
      <c r="PL42" s="10"/>
      <c r="PM42" s="10"/>
      <c r="PN42" s="10"/>
      <c r="PO42" s="10"/>
      <c r="PP42" s="10"/>
      <c r="PQ42" s="10"/>
      <c r="PR42" s="10"/>
      <c r="PS42" s="10"/>
      <c r="PT42" s="10"/>
      <c r="PU42" s="10"/>
      <c r="PV42" s="10"/>
      <c r="PW42" s="10"/>
      <c r="PX42" s="10"/>
      <c r="PY42" s="10"/>
      <c r="PZ42" s="10"/>
      <c r="QA42" s="10"/>
      <c r="QB42" s="10"/>
      <c r="QC42" s="10"/>
      <c r="QD42" s="10"/>
      <c r="QE42" s="10"/>
      <c r="QF42" s="10"/>
      <c r="QG42" s="10"/>
      <c r="QH42" s="10"/>
      <c r="QI42" s="10"/>
      <c r="QJ42" s="10"/>
      <c r="QK42" s="10"/>
      <c r="QL42" s="10"/>
      <c r="QM42" s="10"/>
      <c r="QN42" s="10"/>
      <c r="QO42" s="10"/>
      <c r="QP42" s="10"/>
      <c r="QQ42" s="10"/>
      <c r="QR42" s="10"/>
      <c r="QS42" s="10"/>
      <c r="QT42" s="10"/>
      <c r="QU42" s="10"/>
      <c r="QV42" s="10"/>
      <c r="QW42" s="10"/>
      <c r="QX42" s="10"/>
      <c r="QY42" s="10"/>
      <c r="QZ42" s="10"/>
      <c r="RA42" s="10"/>
      <c r="RB42" s="10"/>
      <c r="RC42" s="10"/>
      <c r="RD42" s="10"/>
      <c r="RE42" s="10"/>
      <c r="RF42" s="10"/>
      <c r="RG42" s="10"/>
      <c r="RH42" s="10"/>
      <c r="RI42" s="10"/>
      <c r="RJ42" s="10"/>
      <c r="RK42" s="10"/>
      <c r="RL42" s="10"/>
      <c r="RM42" s="10"/>
      <c r="RN42" s="10"/>
      <c r="RO42" s="10"/>
      <c r="RP42" s="10"/>
      <c r="RQ42" s="10"/>
      <c r="RR42" s="10"/>
      <c r="RS42" s="10"/>
      <c r="RT42" s="10"/>
      <c r="RU42" s="10"/>
      <c r="RV42" s="10"/>
      <c r="RW42" s="10"/>
      <c r="RX42" s="10"/>
      <c r="RY42" s="10"/>
      <c r="RZ42" s="10"/>
      <c r="SA42" s="10"/>
      <c r="SB42" s="10"/>
      <c r="SC42" s="10"/>
      <c r="SD42" s="10"/>
      <c r="SE42" s="10"/>
      <c r="SF42" s="10"/>
      <c r="SG42" s="10"/>
      <c r="SH42" s="10"/>
      <c r="SI42" s="10"/>
      <c r="SJ42" s="10"/>
      <c r="SK42" s="10"/>
      <c r="SL42" s="10"/>
      <c r="SM42" s="10"/>
      <c r="SN42" s="10"/>
      <c r="SO42" s="10"/>
      <c r="SP42" s="10"/>
      <c r="SQ42" s="10"/>
      <c r="SR42" s="10"/>
      <c r="SS42" s="10"/>
      <c r="ST42" s="10"/>
      <c r="SU42" s="10"/>
      <c r="SV42" s="10"/>
      <c r="SW42" s="10"/>
      <c r="SX42" s="10"/>
      <c r="SY42" s="10"/>
      <c r="SZ42" s="10"/>
      <c r="TA42" s="10"/>
      <c r="TB42" s="10"/>
      <c r="TC42" s="10"/>
      <c r="TD42" s="10"/>
      <c r="TE42" s="10"/>
      <c r="TF42" s="10"/>
      <c r="TG42" s="10"/>
      <c r="TH42" s="10"/>
      <c r="TI42" s="10"/>
      <c r="TJ42" s="10"/>
      <c r="TK42" s="10"/>
      <c r="TL42" s="10"/>
      <c r="TM42" s="10"/>
      <c r="TN42" s="10"/>
      <c r="TO42" s="10"/>
      <c r="TP42" s="10"/>
      <c r="TQ42" s="10"/>
      <c r="TR42" s="10"/>
      <c r="TS42" s="10"/>
      <c r="TT42" s="10"/>
      <c r="TU42" s="10"/>
      <c r="TV42" s="10"/>
      <c r="TW42" s="10"/>
      <c r="TX42" s="10"/>
      <c r="TY42" s="10"/>
      <c r="TZ42" s="10"/>
      <c r="UA42" s="10"/>
      <c r="UB42" s="10"/>
      <c r="UC42" s="10"/>
      <c r="UD42" s="10"/>
      <c r="UE42" s="10"/>
      <c r="UF42" s="10"/>
      <c r="UG42" s="10"/>
      <c r="UH42" s="10"/>
      <c r="UI42" s="10"/>
      <c r="UJ42" s="10"/>
      <c r="UK42" s="10"/>
      <c r="UL42" s="10"/>
      <c r="UM42" s="10"/>
      <c r="UN42" s="10"/>
      <c r="UO42" s="10"/>
      <c r="UP42" s="10"/>
      <c r="UQ42" s="10"/>
      <c r="UR42" s="10"/>
      <c r="US42" s="10"/>
      <c r="UT42" s="10"/>
      <c r="UU42" s="10"/>
      <c r="UV42" s="10"/>
      <c r="UW42" s="10"/>
      <c r="UX42" s="10"/>
      <c r="UY42" s="10"/>
      <c r="UZ42" s="10"/>
      <c r="VA42" s="10"/>
      <c r="VB42" s="10"/>
      <c r="VC42" s="10"/>
      <c r="VD42" s="10"/>
      <c r="VE42" s="10"/>
      <c r="VF42" s="10"/>
      <c r="VG42" s="10"/>
      <c r="VH42" s="10"/>
      <c r="VI42" s="10"/>
      <c r="VJ42" s="10"/>
      <c r="VK42" s="10"/>
      <c r="VL42" s="10"/>
      <c r="VM42" s="10"/>
      <c r="VN42" s="10"/>
      <c r="VO42" s="10"/>
      <c r="VP42" s="10"/>
      <c r="VQ42" s="10"/>
      <c r="VR42" s="10"/>
      <c r="VS42" s="10"/>
      <c r="VT42" s="10"/>
      <c r="VU42" s="10"/>
      <c r="VV42" s="10"/>
      <c r="VW42" s="10"/>
      <c r="VX42" s="10"/>
      <c r="VY42" s="10"/>
      <c r="VZ42" s="10"/>
      <c r="WA42" s="10"/>
      <c r="WB42" s="10"/>
      <c r="WC42" s="10"/>
      <c r="WD42" s="10"/>
      <c r="WE42" s="10"/>
      <c r="WF42" s="10"/>
      <c r="WG42" s="10"/>
      <c r="WH42" s="10"/>
      <c r="WI42" s="10"/>
      <c r="WJ42" s="10"/>
      <c r="WK42" s="10"/>
      <c r="WL42" s="10"/>
      <c r="WM42" s="10"/>
      <c r="WN42" s="10"/>
      <c r="WO42" s="10"/>
      <c r="WP42" s="10"/>
      <c r="WQ42" s="10"/>
      <c r="WR42" s="10"/>
      <c r="WS42" s="10"/>
      <c r="WT42" s="10"/>
      <c r="WU42" s="10"/>
      <c r="WV42" s="10"/>
      <c r="WW42" s="10"/>
      <c r="WX42" s="10"/>
      <c r="WY42" s="10"/>
      <c r="WZ42" s="10"/>
      <c r="XA42" s="10"/>
      <c r="XB42" s="10"/>
      <c r="XC42" s="10"/>
      <c r="XD42" s="10"/>
      <c r="XE42" s="10"/>
      <c r="XF42" s="10"/>
      <c r="XG42" s="10"/>
      <c r="XH42" s="10"/>
      <c r="XI42" s="10"/>
      <c r="XJ42" s="10"/>
      <c r="XK42" s="10"/>
      <c r="XL42" s="10"/>
      <c r="XM42" s="10"/>
      <c r="XN42" s="10"/>
      <c r="XO42" s="10"/>
      <c r="XP42" s="10"/>
      <c r="XQ42" s="10"/>
      <c r="XR42" s="10"/>
      <c r="XS42" s="10"/>
      <c r="XT42" s="10"/>
      <c r="XU42" s="10"/>
      <c r="XV42" s="10"/>
      <c r="XW42" s="10"/>
      <c r="XX42" s="10"/>
      <c r="XY42" s="10"/>
      <c r="XZ42" s="10"/>
      <c r="YA42" s="10"/>
      <c r="YB42" s="10"/>
      <c r="YC42" s="10"/>
      <c r="YD42" s="10"/>
      <c r="YE42" s="10"/>
      <c r="YF42" s="10"/>
      <c r="YG42" s="10"/>
      <c r="YH42" s="10"/>
      <c r="YI42" s="10"/>
      <c r="YJ42" s="10"/>
      <c r="YK42" s="10"/>
      <c r="YL42" s="10"/>
      <c r="YM42" s="10"/>
      <c r="YN42" s="10"/>
      <c r="YO42" s="10"/>
      <c r="YP42" s="10"/>
      <c r="YQ42" s="10"/>
      <c r="YR42" s="10"/>
      <c r="YS42" s="10"/>
      <c r="YT42" s="10"/>
      <c r="YU42" s="10"/>
      <c r="YV42" s="10"/>
      <c r="YW42" s="10"/>
      <c r="YX42" s="10"/>
      <c r="YY42" s="10"/>
      <c r="YZ42" s="10"/>
      <c r="ZA42" s="10"/>
      <c r="ZB42" s="10"/>
      <c r="ZC42" s="10"/>
      <c r="ZD42" s="10"/>
      <c r="ZE42" s="10"/>
      <c r="ZF42" s="10"/>
      <c r="ZG42" s="10"/>
      <c r="ZH42" s="10"/>
      <c r="ZI42" s="10"/>
      <c r="ZJ42" s="10"/>
      <c r="ZK42" s="10"/>
      <c r="ZL42" s="10"/>
      <c r="ZM42" s="10"/>
      <c r="ZN42" s="10"/>
      <c r="ZO42" s="10"/>
      <c r="ZP42" s="10"/>
      <c r="ZQ42" s="10"/>
      <c r="ZR42" s="10"/>
      <c r="ZS42" s="10"/>
      <c r="ZT42" s="10"/>
      <c r="ZU42" s="10"/>
      <c r="ZV42" s="10"/>
      <c r="ZW42" s="10"/>
      <c r="ZX42" s="10"/>
      <c r="ZY42" s="10"/>
      <c r="ZZ42" s="10"/>
      <c r="AAA42" s="10"/>
      <c r="AAB42" s="10"/>
      <c r="AAC42" s="10"/>
      <c r="AAD42" s="10"/>
      <c r="AAE42" s="10"/>
      <c r="AAF42" s="10"/>
      <c r="AAG42" s="10"/>
      <c r="AAH42" s="10"/>
      <c r="AAI42" s="10"/>
      <c r="AAJ42" s="10"/>
      <c r="AAK42" s="10"/>
      <c r="AAL42" s="10"/>
      <c r="AAM42" s="10"/>
      <c r="AAN42" s="10"/>
      <c r="AAO42" s="10"/>
      <c r="AAP42" s="10"/>
      <c r="AAQ42" s="10"/>
      <c r="AAR42" s="10"/>
      <c r="AAS42" s="10"/>
      <c r="AAT42" s="10"/>
      <c r="AAU42" s="10"/>
      <c r="AAV42" s="10"/>
      <c r="AAW42" s="10"/>
      <c r="AAX42" s="10"/>
      <c r="AAY42" s="10"/>
      <c r="AAZ42" s="10"/>
      <c r="ABA42" s="10"/>
      <c r="ABB42" s="10"/>
      <c r="ABC42" s="10"/>
      <c r="ABD42" s="10"/>
      <c r="ABE42" s="10"/>
      <c r="ABF42" s="10"/>
      <c r="ABG42" s="10"/>
      <c r="ABH42" s="10"/>
      <c r="ABI42" s="10"/>
      <c r="ABJ42" s="10"/>
      <c r="ABK42" s="10"/>
      <c r="ABL42" s="10"/>
      <c r="ABM42" s="10"/>
      <c r="ABN42" s="10"/>
      <c r="ABO42" s="10"/>
      <c r="ABP42" s="10"/>
      <c r="ABQ42" s="10"/>
      <c r="ABR42" s="10"/>
      <c r="ABS42" s="10"/>
      <c r="ABT42" s="10"/>
      <c r="ABU42" s="10"/>
      <c r="ABV42" s="10"/>
      <c r="ABW42" s="10"/>
      <c r="ABX42" s="10"/>
      <c r="ABY42" s="10"/>
      <c r="ABZ42" s="10"/>
      <c r="ACA42" s="10"/>
      <c r="ACB42" s="10"/>
      <c r="ACC42" s="10"/>
      <c r="ACD42" s="10"/>
      <c r="ACE42" s="10"/>
      <c r="ACF42" s="10"/>
      <c r="ACG42" s="10"/>
      <c r="ACH42" s="10"/>
      <c r="ACI42" s="10"/>
      <c r="ACJ42" s="10"/>
      <c r="ACK42" s="10"/>
      <c r="ACL42" s="10"/>
      <c r="ACM42" s="10"/>
      <c r="ACN42" s="10"/>
      <c r="ACO42" s="10"/>
      <c r="ACP42" s="10"/>
      <c r="ACQ42" s="10"/>
      <c r="ACR42" s="10"/>
      <c r="ACS42" s="10"/>
      <c r="ACT42" s="10"/>
      <c r="ACU42" s="10"/>
      <c r="ACV42" s="10"/>
      <c r="ACW42" s="10"/>
      <c r="ACX42" s="10"/>
      <c r="ACY42" s="10"/>
      <c r="ACZ42" s="10"/>
      <c r="ADA42" s="10"/>
      <c r="ADB42" s="10"/>
      <c r="ADC42" s="10"/>
      <c r="ADD42" s="10"/>
      <c r="ADE42" s="10"/>
      <c r="ADF42" s="10"/>
      <c r="ADG42" s="10"/>
      <c r="ADH42" s="10"/>
      <c r="ADI42" s="10"/>
      <c r="ADJ42" s="10"/>
      <c r="ADK42" s="10"/>
      <c r="ADL42" s="10"/>
      <c r="ADM42" s="10"/>
      <c r="ADN42" s="10"/>
      <c r="ADO42" s="10"/>
      <c r="ADP42" s="10"/>
      <c r="ADQ42" s="10"/>
      <c r="ADR42" s="10"/>
      <c r="ADS42" s="10"/>
      <c r="ADT42" s="10"/>
      <c r="ADU42" s="10"/>
      <c r="ADV42" s="10"/>
      <c r="ADW42" s="10"/>
      <c r="ADX42" s="10"/>
      <c r="ADY42" s="10"/>
      <c r="ADZ42" s="10"/>
      <c r="AEA42" s="10"/>
      <c r="AEB42" s="10"/>
      <c r="AEC42" s="10"/>
      <c r="AED42" s="10"/>
      <c r="AEE42" s="10"/>
      <c r="AEF42" s="10"/>
      <c r="AEG42" s="10"/>
      <c r="AEH42" s="10"/>
      <c r="AEI42" s="10"/>
      <c r="AEJ42" s="10"/>
      <c r="AEK42" s="10"/>
      <c r="AEL42" s="10"/>
      <c r="AEM42" s="10"/>
      <c r="AEN42" s="10"/>
      <c r="AEO42" s="10"/>
      <c r="AEP42" s="10"/>
    </row>
    <row r="43" spans="1:822" customFormat="1" ht="45.4" customHeight="1" x14ac:dyDescent="0.25">
      <c r="A43" s="11" t="s">
        <v>61</v>
      </c>
      <c r="B43" s="13" t="s">
        <v>11</v>
      </c>
      <c r="C43" s="14" t="s">
        <v>41</v>
      </c>
      <c r="D43" s="15" t="s">
        <v>42</v>
      </c>
      <c r="E43" s="13">
        <v>13016</v>
      </c>
      <c r="F43" s="41" t="s">
        <v>807</v>
      </c>
      <c r="G43" s="19">
        <v>2</v>
      </c>
      <c r="H43" s="19"/>
      <c r="I43" s="19"/>
      <c r="J43" s="19"/>
      <c r="K43" s="17" t="s">
        <v>23</v>
      </c>
      <c r="L43" s="12" t="str">
        <f t="shared" si="4"/>
        <v>0</v>
      </c>
      <c r="M43" s="12">
        <f t="shared" si="5"/>
        <v>0</v>
      </c>
      <c r="O43" s="10"/>
      <c r="P43" s="10"/>
      <c r="Q43" s="10"/>
    </row>
    <row r="44" spans="1:822" customFormat="1" ht="45.4" customHeight="1" x14ac:dyDescent="0.25">
      <c r="A44" s="11" t="s">
        <v>61</v>
      </c>
      <c r="B44" s="13" t="s">
        <v>11</v>
      </c>
      <c r="C44" s="14" t="s">
        <v>44</v>
      </c>
      <c r="D44" s="15" t="s">
        <v>45</v>
      </c>
      <c r="E44" s="13">
        <v>13015</v>
      </c>
      <c r="F44" s="41" t="s">
        <v>807</v>
      </c>
      <c r="G44" s="19">
        <v>2</v>
      </c>
      <c r="H44" s="19"/>
      <c r="I44" s="19"/>
      <c r="J44" s="19"/>
      <c r="K44" s="17" t="s">
        <v>46</v>
      </c>
      <c r="L44" s="12" t="str">
        <f t="shared" si="4"/>
        <v>0</v>
      </c>
      <c r="M44" s="12">
        <f t="shared" si="5"/>
        <v>0</v>
      </c>
      <c r="O44" s="10"/>
      <c r="P44" s="10"/>
      <c r="Q44" s="10"/>
    </row>
    <row r="45" spans="1:822" customFormat="1" ht="45.4" customHeight="1" x14ac:dyDescent="0.25">
      <c r="A45" s="11" t="s">
        <v>61</v>
      </c>
      <c r="B45" s="13" t="s">
        <v>15</v>
      </c>
      <c r="C45" s="14" t="s">
        <v>44</v>
      </c>
      <c r="D45" s="15" t="s">
        <v>45</v>
      </c>
      <c r="E45" s="13">
        <v>13015</v>
      </c>
      <c r="F45" s="41" t="s">
        <v>806</v>
      </c>
      <c r="G45" s="19"/>
      <c r="H45" s="19"/>
      <c r="I45" s="19"/>
      <c r="J45" s="19"/>
      <c r="K45" s="17" t="s">
        <v>46</v>
      </c>
      <c r="L45" s="12" t="str">
        <f t="shared" si="4"/>
        <v>0</v>
      </c>
      <c r="M45" s="12">
        <f t="shared" si="5"/>
        <v>0</v>
      </c>
      <c r="O45" s="10"/>
      <c r="P45" s="10"/>
      <c r="Q45" s="10"/>
    </row>
    <row r="46" spans="1:822" customFormat="1" ht="45.4" customHeight="1" x14ac:dyDescent="0.25">
      <c r="A46" s="11" t="s">
        <v>61</v>
      </c>
      <c r="B46" s="13" t="s">
        <v>15</v>
      </c>
      <c r="C46" s="14" t="s">
        <v>47</v>
      </c>
      <c r="D46" s="15" t="s">
        <v>48</v>
      </c>
      <c r="E46" s="13">
        <v>13015</v>
      </c>
      <c r="F46" s="19"/>
      <c r="G46" s="19"/>
      <c r="H46" s="19"/>
      <c r="I46" s="19"/>
      <c r="J46" s="19"/>
      <c r="K46" s="17" t="s">
        <v>46</v>
      </c>
      <c r="L46" s="12" t="str">
        <f t="shared" si="4"/>
        <v>0</v>
      </c>
      <c r="M46" s="12">
        <f t="shared" si="5"/>
        <v>0</v>
      </c>
      <c r="O46" s="10"/>
      <c r="P46" s="10"/>
      <c r="Q46" s="10"/>
    </row>
    <row r="47" spans="1:822" customFormat="1" ht="45.4" customHeight="1" x14ac:dyDescent="0.25">
      <c r="A47" s="11" t="s">
        <v>61</v>
      </c>
      <c r="B47" s="13" t="s">
        <v>11</v>
      </c>
      <c r="C47" s="14" t="s">
        <v>49</v>
      </c>
      <c r="D47" s="15" t="s">
        <v>50</v>
      </c>
      <c r="E47" s="13">
        <v>13015</v>
      </c>
      <c r="F47" s="19"/>
      <c r="G47" s="19"/>
      <c r="H47" s="19"/>
      <c r="I47" s="19"/>
      <c r="J47" s="19"/>
      <c r="K47" s="17" t="s">
        <v>14</v>
      </c>
      <c r="L47" s="12" t="str">
        <f t="shared" si="4"/>
        <v>0</v>
      </c>
      <c r="M47" s="12">
        <f t="shared" si="5"/>
        <v>0</v>
      </c>
      <c r="O47" s="10"/>
      <c r="P47" s="10"/>
      <c r="Q47" s="10"/>
    </row>
    <row r="48" spans="1:822" customFormat="1" ht="45.4" customHeight="1" x14ac:dyDescent="0.25">
      <c r="A48" s="11" t="s">
        <v>61</v>
      </c>
      <c r="B48" s="13" t="s">
        <v>11</v>
      </c>
      <c r="C48" s="14" t="s">
        <v>51</v>
      </c>
      <c r="D48" s="15" t="s">
        <v>52</v>
      </c>
      <c r="E48" s="13">
        <v>13015</v>
      </c>
      <c r="F48" s="19"/>
      <c r="G48" s="19"/>
      <c r="H48" s="18"/>
      <c r="I48" s="19"/>
      <c r="J48" s="19"/>
      <c r="K48" s="17" t="s">
        <v>46</v>
      </c>
      <c r="L48" s="12" t="str">
        <f t="shared" si="4"/>
        <v>0</v>
      </c>
      <c r="M48" s="12">
        <f t="shared" si="5"/>
        <v>0</v>
      </c>
      <c r="O48" s="10"/>
      <c r="P48" s="10"/>
      <c r="Q48" s="10"/>
    </row>
    <row r="49" spans="1:17" customFormat="1" ht="45.4" customHeight="1" x14ac:dyDescent="0.25">
      <c r="A49" s="11" t="s">
        <v>61</v>
      </c>
      <c r="B49" s="13" t="s">
        <v>15</v>
      </c>
      <c r="C49" s="14" t="s">
        <v>53</v>
      </c>
      <c r="D49" s="15" t="s">
        <v>54</v>
      </c>
      <c r="E49" s="13">
        <v>13015</v>
      </c>
      <c r="F49" s="41" t="s">
        <v>806</v>
      </c>
      <c r="G49" s="19"/>
      <c r="H49" s="19" t="s">
        <v>18</v>
      </c>
      <c r="I49" s="19"/>
      <c r="J49" s="19"/>
      <c r="K49" s="17">
        <v>0</v>
      </c>
      <c r="L49" s="12" t="str">
        <f t="shared" si="4"/>
        <v>0</v>
      </c>
      <c r="M49" s="12">
        <f t="shared" si="5"/>
        <v>1</v>
      </c>
      <c r="O49" s="10"/>
      <c r="P49" s="10"/>
      <c r="Q49" s="10"/>
    </row>
    <row r="50" spans="1:17" customFormat="1" ht="45.4" customHeight="1" x14ac:dyDescent="0.25">
      <c r="A50" s="11" t="s">
        <v>61</v>
      </c>
      <c r="B50" s="13" t="s">
        <v>11</v>
      </c>
      <c r="C50" s="14" t="s">
        <v>53</v>
      </c>
      <c r="D50" s="9" t="s">
        <v>55</v>
      </c>
      <c r="E50" s="13">
        <v>13015</v>
      </c>
      <c r="F50" s="41" t="s">
        <v>807</v>
      </c>
      <c r="G50" s="19">
        <v>2</v>
      </c>
      <c r="H50" s="19" t="s">
        <v>20</v>
      </c>
      <c r="I50" s="19">
        <v>2</v>
      </c>
      <c r="J50" s="19"/>
      <c r="K50" s="17">
        <v>7</v>
      </c>
      <c r="L50" s="12">
        <f t="shared" si="4"/>
        <v>1</v>
      </c>
      <c r="M50" s="12">
        <f t="shared" si="5"/>
        <v>1</v>
      </c>
    </row>
    <row r="51" spans="1:17" customFormat="1" ht="45.4" customHeight="1" x14ac:dyDescent="0.25">
      <c r="A51" s="11" t="s">
        <v>61</v>
      </c>
      <c r="B51" s="13" t="s">
        <v>15</v>
      </c>
      <c r="C51" s="14" t="s">
        <v>56</v>
      </c>
      <c r="D51" s="15" t="s">
        <v>57</v>
      </c>
      <c r="E51" s="13">
        <v>13015</v>
      </c>
      <c r="F51" s="41" t="s">
        <v>806</v>
      </c>
      <c r="G51" s="19"/>
      <c r="H51" s="19" t="s">
        <v>18</v>
      </c>
      <c r="I51" s="19"/>
      <c r="J51" s="19"/>
      <c r="K51" s="17">
        <v>32</v>
      </c>
      <c r="L51" s="12" t="str">
        <f t="shared" si="4"/>
        <v>0</v>
      </c>
      <c r="M51" s="12">
        <f t="shared" si="5"/>
        <v>1</v>
      </c>
      <c r="O51" s="10"/>
      <c r="P51" s="10"/>
      <c r="Q51" s="10"/>
    </row>
    <row r="52" spans="1:17" customFormat="1" ht="45.4" customHeight="1" x14ac:dyDescent="0.25">
      <c r="A52" s="11" t="s">
        <v>61</v>
      </c>
      <c r="B52" s="13" t="s">
        <v>11</v>
      </c>
      <c r="C52" s="14" t="s">
        <v>56</v>
      </c>
      <c r="D52" s="15" t="s">
        <v>58</v>
      </c>
      <c r="E52" s="13">
        <v>13015</v>
      </c>
      <c r="F52" s="41" t="s">
        <v>807</v>
      </c>
      <c r="G52" s="19">
        <v>2</v>
      </c>
      <c r="H52" s="19" t="s">
        <v>20</v>
      </c>
      <c r="I52" s="19">
        <v>5</v>
      </c>
      <c r="J52" s="19"/>
      <c r="K52" s="17">
        <v>33</v>
      </c>
      <c r="L52" s="12">
        <f t="shared" si="4"/>
        <v>1</v>
      </c>
      <c r="M52" s="12">
        <f t="shared" si="5"/>
        <v>1</v>
      </c>
      <c r="O52" s="10"/>
      <c r="P52" s="10"/>
      <c r="Q52" s="10"/>
    </row>
    <row r="53" spans="1:17" customFormat="1" ht="45.4" customHeight="1" x14ac:dyDescent="0.25">
      <c r="A53" s="20">
        <v>25</v>
      </c>
      <c r="B53" s="22" t="s">
        <v>59</v>
      </c>
      <c r="C53" s="22" t="s">
        <v>60</v>
      </c>
      <c r="D53" s="22" t="s">
        <v>55</v>
      </c>
      <c r="E53" s="21"/>
      <c r="F53" s="42"/>
      <c r="G53" s="22">
        <f>SUM(G28:G52)</f>
        <v>20</v>
      </c>
      <c r="H53" s="22"/>
      <c r="I53" s="22">
        <f t="shared" ref="I53:J53" si="6">SUM(I28:I52)</f>
        <v>17</v>
      </c>
      <c r="J53" s="22">
        <f t="shared" si="6"/>
        <v>4</v>
      </c>
      <c r="K53" s="23"/>
      <c r="L53" s="24">
        <v>8</v>
      </c>
      <c r="M53" s="21"/>
      <c r="O53" s="10"/>
      <c r="P53" s="10"/>
      <c r="Q53" s="10"/>
    </row>
    <row r="54" spans="1:17" customFormat="1" ht="45.4" customHeight="1" x14ac:dyDescent="0.25">
      <c r="A54" s="11" t="s">
        <v>99</v>
      </c>
      <c r="B54" s="13" t="s">
        <v>15</v>
      </c>
      <c r="C54" s="14" t="s">
        <v>62</v>
      </c>
      <c r="D54" s="15" t="s">
        <v>63</v>
      </c>
      <c r="E54" s="13">
        <v>13014</v>
      </c>
      <c r="F54" s="41" t="s">
        <v>806</v>
      </c>
      <c r="G54" s="41"/>
      <c r="H54" s="41"/>
      <c r="I54" s="41"/>
      <c r="J54" s="41"/>
      <c r="K54" s="17" t="s">
        <v>29</v>
      </c>
      <c r="L54" s="12" t="str">
        <f t="shared" ref="L54:L76" si="7">IF(H54="TLS",1,"0")</f>
        <v>0</v>
      </c>
      <c r="M54" s="12">
        <f t="shared" ref="M54:M76" si="8">IF(H54="",0,1)</f>
        <v>0</v>
      </c>
      <c r="O54" s="10"/>
      <c r="P54" s="10"/>
      <c r="Q54" s="10"/>
    </row>
    <row r="55" spans="1:17" customFormat="1" ht="45.4" customHeight="1" x14ac:dyDescent="0.25">
      <c r="A55" s="11" t="s">
        <v>99</v>
      </c>
      <c r="B55" s="13" t="s">
        <v>11</v>
      </c>
      <c r="C55" s="14" t="s">
        <v>62</v>
      </c>
      <c r="D55" s="15" t="s">
        <v>63</v>
      </c>
      <c r="E55" s="13">
        <v>13014</v>
      </c>
      <c r="F55" s="41" t="s">
        <v>807</v>
      </c>
      <c r="G55" s="41">
        <v>2</v>
      </c>
      <c r="H55" s="41"/>
      <c r="I55" s="41"/>
      <c r="J55" s="41"/>
      <c r="K55" s="17" t="s">
        <v>29</v>
      </c>
      <c r="L55" s="12" t="str">
        <f t="shared" si="7"/>
        <v>0</v>
      </c>
      <c r="M55" s="12">
        <f t="shared" si="8"/>
        <v>0</v>
      </c>
      <c r="O55" s="10"/>
      <c r="P55" s="10"/>
      <c r="Q55" s="10"/>
    </row>
    <row r="56" spans="1:17" customFormat="1" ht="45.4" customHeight="1" x14ac:dyDescent="0.25">
      <c r="A56" s="11" t="s">
        <v>99</v>
      </c>
      <c r="B56" s="13" t="s">
        <v>15</v>
      </c>
      <c r="C56" s="14" t="s">
        <v>64</v>
      </c>
      <c r="D56" s="15" t="s">
        <v>65</v>
      </c>
      <c r="E56" s="13">
        <v>13014</v>
      </c>
      <c r="F56" s="41"/>
      <c r="G56" s="41"/>
      <c r="H56" s="41"/>
      <c r="I56" s="41"/>
      <c r="J56" s="41"/>
      <c r="K56" s="17" t="s">
        <v>46</v>
      </c>
      <c r="L56" s="12" t="str">
        <f t="shared" si="7"/>
        <v>0</v>
      </c>
      <c r="M56" s="12">
        <f t="shared" si="8"/>
        <v>0</v>
      </c>
      <c r="O56" s="10"/>
      <c r="P56" s="10"/>
      <c r="Q56" s="10"/>
    </row>
    <row r="57" spans="1:17" customFormat="1" ht="45.4" customHeight="1" x14ac:dyDescent="0.25">
      <c r="A57" s="11" t="s">
        <v>99</v>
      </c>
      <c r="B57" s="13" t="s">
        <v>15</v>
      </c>
      <c r="C57" s="14" t="s">
        <v>66</v>
      </c>
      <c r="D57" s="15" t="s">
        <v>67</v>
      </c>
      <c r="E57" s="13">
        <v>13014</v>
      </c>
      <c r="F57" s="41" t="s">
        <v>806</v>
      </c>
      <c r="G57" s="41"/>
      <c r="H57" s="41" t="s">
        <v>18</v>
      </c>
      <c r="I57" s="41"/>
      <c r="J57" s="41"/>
      <c r="K57" s="17">
        <v>2</v>
      </c>
      <c r="L57" s="12" t="str">
        <f t="shared" si="7"/>
        <v>0</v>
      </c>
      <c r="M57" s="12">
        <f t="shared" si="8"/>
        <v>1</v>
      </c>
      <c r="O57" s="10"/>
      <c r="P57" s="10"/>
      <c r="Q57" s="10"/>
    </row>
    <row r="58" spans="1:17" customFormat="1" ht="45.4" customHeight="1" x14ac:dyDescent="0.25">
      <c r="A58" s="11" t="s">
        <v>99</v>
      </c>
      <c r="B58" s="13" t="s">
        <v>11</v>
      </c>
      <c r="C58" s="14" t="s">
        <v>66</v>
      </c>
      <c r="D58" s="15" t="s">
        <v>67</v>
      </c>
      <c r="E58" s="13">
        <v>13014</v>
      </c>
      <c r="F58" s="41" t="s">
        <v>807</v>
      </c>
      <c r="G58" s="41">
        <v>2</v>
      </c>
      <c r="H58" s="41" t="s">
        <v>20</v>
      </c>
      <c r="I58" s="41">
        <v>2</v>
      </c>
      <c r="J58" s="41"/>
      <c r="K58" s="17">
        <v>6</v>
      </c>
      <c r="L58" s="12">
        <f t="shared" si="7"/>
        <v>1</v>
      </c>
      <c r="M58" s="12">
        <f t="shared" si="8"/>
        <v>1</v>
      </c>
      <c r="O58" s="10"/>
      <c r="P58" s="10"/>
      <c r="Q58" s="10"/>
    </row>
    <row r="59" spans="1:17" customFormat="1" ht="45.4" customHeight="1" x14ac:dyDescent="0.25">
      <c r="A59" s="11" t="s">
        <v>99</v>
      </c>
      <c r="B59" s="13" t="s">
        <v>15</v>
      </c>
      <c r="C59" s="14" t="s">
        <v>68</v>
      </c>
      <c r="D59" s="15" t="s">
        <v>69</v>
      </c>
      <c r="E59" s="13">
        <v>13014</v>
      </c>
      <c r="F59" s="41" t="s">
        <v>806</v>
      </c>
      <c r="G59" s="41"/>
      <c r="H59" s="41" t="s">
        <v>18</v>
      </c>
      <c r="I59" s="41"/>
      <c r="J59" s="41"/>
      <c r="K59" s="17">
        <v>5</v>
      </c>
      <c r="L59" s="12" t="str">
        <f t="shared" si="7"/>
        <v>0</v>
      </c>
      <c r="M59" s="12">
        <f t="shared" si="8"/>
        <v>1</v>
      </c>
    </row>
    <row r="60" spans="1:17" customFormat="1" ht="45.4" customHeight="1" x14ac:dyDescent="0.25">
      <c r="A60" s="11" t="s">
        <v>99</v>
      </c>
      <c r="B60" s="13" t="s">
        <v>11</v>
      </c>
      <c r="C60" s="14" t="s">
        <v>68</v>
      </c>
      <c r="D60" s="15" t="s">
        <v>70</v>
      </c>
      <c r="E60" s="13">
        <v>13014</v>
      </c>
      <c r="F60" s="41" t="s">
        <v>807</v>
      </c>
      <c r="G60" s="41">
        <v>2</v>
      </c>
      <c r="H60" s="41" t="s">
        <v>20</v>
      </c>
      <c r="I60" s="41">
        <v>2</v>
      </c>
      <c r="J60" s="41"/>
      <c r="K60" s="17">
        <v>7</v>
      </c>
      <c r="L60" s="12">
        <f t="shared" si="7"/>
        <v>1</v>
      </c>
      <c r="M60" s="12">
        <f t="shared" si="8"/>
        <v>1</v>
      </c>
    </row>
    <row r="61" spans="1:17" customFormat="1" ht="45.4" customHeight="1" x14ac:dyDescent="0.25">
      <c r="A61" s="11" t="s">
        <v>99</v>
      </c>
      <c r="B61" s="13" t="s">
        <v>15</v>
      </c>
      <c r="C61" s="14" t="s">
        <v>72</v>
      </c>
      <c r="D61" s="15" t="s">
        <v>73</v>
      </c>
      <c r="E61" s="13">
        <v>13014</v>
      </c>
      <c r="F61" s="41" t="s">
        <v>806</v>
      </c>
      <c r="G61" s="41"/>
      <c r="H61" s="41" t="s">
        <v>18</v>
      </c>
      <c r="I61" s="41"/>
      <c r="J61" s="41"/>
      <c r="K61" s="17">
        <v>5</v>
      </c>
      <c r="L61" s="12" t="str">
        <f t="shared" si="7"/>
        <v>0</v>
      </c>
      <c r="M61" s="12">
        <f t="shared" si="8"/>
        <v>1</v>
      </c>
    </row>
    <row r="62" spans="1:17" customFormat="1" ht="45.4" customHeight="1" x14ac:dyDescent="0.25">
      <c r="A62" s="11" t="s">
        <v>99</v>
      </c>
      <c r="B62" s="13" t="s">
        <v>11</v>
      </c>
      <c r="C62" s="14" t="s">
        <v>72</v>
      </c>
      <c r="D62" s="15" t="s">
        <v>74</v>
      </c>
      <c r="E62" s="13">
        <v>13014</v>
      </c>
      <c r="F62" s="41" t="s">
        <v>807</v>
      </c>
      <c r="G62" s="41">
        <v>2</v>
      </c>
      <c r="H62" s="41" t="s">
        <v>20</v>
      </c>
      <c r="I62" s="41">
        <v>2</v>
      </c>
      <c r="J62" s="41"/>
      <c r="K62" s="17">
        <v>10</v>
      </c>
      <c r="L62" s="12">
        <f t="shared" si="7"/>
        <v>1</v>
      </c>
      <c r="M62" s="12">
        <f t="shared" si="8"/>
        <v>1</v>
      </c>
    </row>
    <row r="63" spans="1:17" customFormat="1" ht="45.4" customHeight="1" x14ac:dyDescent="0.25">
      <c r="A63" s="11" t="s">
        <v>99</v>
      </c>
      <c r="B63" s="13" t="s">
        <v>15</v>
      </c>
      <c r="C63" s="14" t="s">
        <v>76</v>
      </c>
      <c r="D63" s="15" t="s">
        <v>77</v>
      </c>
      <c r="E63" s="13">
        <v>13014</v>
      </c>
      <c r="F63" s="41" t="s">
        <v>806</v>
      </c>
      <c r="G63" s="41"/>
      <c r="H63" s="41" t="s">
        <v>18</v>
      </c>
      <c r="I63" s="41"/>
      <c r="J63" s="41"/>
      <c r="K63" s="17">
        <v>4</v>
      </c>
      <c r="L63" s="12" t="str">
        <f t="shared" si="7"/>
        <v>0</v>
      </c>
      <c r="M63" s="12">
        <f t="shared" si="8"/>
        <v>1</v>
      </c>
    </row>
    <row r="64" spans="1:17" customFormat="1" ht="45.4" customHeight="1" x14ac:dyDescent="0.25">
      <c r="A64" s="11" t="s">
        <v>99</v>
      </c>
      <c r="B64" s="13" t="s">
        <v>11</v>
      </c>
      <c r="C64" s="14" t="s">
        <v>76</v>
      </c>
      <c r="D64" s="15" t="s">
        <v>78</v>
      </c>
      <c r="E64" s="13">
        <v>13014</v>
      </c>
      <c r="F64" s="41" t="s">
        <v>807</v>
      </c>
      <c r="G64" s="41">
        <v>2</v>
      </c>
      <c r="H64" s="41" t="s">
        <v>20</v>
      </c>
      <c r="I64" s="41">
        <v>2</v>
      </c>
      <c r="J64" s="41"/>
      <c r="K64" s="17">
        <v>10</v>
      </c>
      <c r="L64" s="12">
        <f t="shared" si="7"/>
        <v>1</v>
      </c>
      <c r="M64" s="12">
        <f t="shared" si="8"/>
        <v>1</v>
      </c>
    </row>
    <row r="65" spans="1:13" customFormat="1" ht="45.4" customHeight="1" x14ac:dyDescent="0.25">
      <c r="A65" s="11" t="s">
        <v>99</v>
      </c>
      <c r="B65" s="13" t="s">
        <v>15</v>
      </c>
      <c r="C65" s="14" t="s">
        <v>79</v>
      </c>
      <c r="D65" s="15" t="s">
        <v>80</v>
      </c>
      <c r="E65" s="13">
        <v>13014</v>
      </c>
      <c r="F65" s="41" t="s">
        <v>807</v>
      </c>
      <c r="G65" s="41">
        <v>2</v>
      </c>
      <c r="H65" s="41" t="s">
        <v>20</v>
      </c>
      <c r="I65" s="41"/>
      <c r="J65" s="41">
        <v>2</v>
      </c>
      <c r="K65" s="17">
        <v>11</v>
      </c>
      <c r="L65" s="12">
        <f t="shared" si="7"/>
        <v>1</v>
      </c>
      <c r="M65" s="12">
        <f t="shared" si="8"/>
        <v>1</v>
      </c>
    </row>
    <row r="66" spans="1:13" customFormat="1" ht="45.4" customHeight="1" x14ac:dyDescent="0.25">
      <c r="A66" s="11" t="s">
        <v>99</v>
      </c>
      <c r="B66" s="13" t="s">
        <v>11</v>
      </c>
      <c r="C66" s="14" t="s">
        <v>79</v>
      </c>
      <c r="D66" s="15" t="s">
        <v>81</v>
      </c>
      <c r="E66" s="13">
        <v>13014</v>
      </c>
      <c r="F66" s="41" t="s">
        <v>807</v>
      </c>
      <c r="G66" s="41">
        <v>2</v>
      </c>
      <c r="H66" s="41" t="s">
        <v>20</v>
      </c>
      <c r="I66" s="41">
        <v>2</v>
      </c>
      <c r="J66" s="41"/>
      <c r="K66" s="17">
        <v>28</v>
      </c>
      <c r="L66" s="12">
        <f t="shared" si="7"/>
        <v>1</v>
      </c>
      <c r="M66" s="12">
        <f t="shared" si="8"/>
        <v>1</v>
      </c>
    </row>
    <row r="67" spans="1:13" customFormat="1" ht="45.4" customHeight="1" x14ac:dyDescent="0.25">
      <c r="A67" s="11" t="s">
        <v>99</v>
      </c>
      <c r="B67" s="13" t="s">
        <v>15</v>
      </c>
      <c r="C67" s="14" t="s">
        <v>82</v>
      </c>
      <c r="D67" s="15" t="s">
        <v>83</v>
      </c>
      <c r="E67" s="13">
        <v>13014</v>
      </c>
      <c r="F67" s="41"/>
      <c r="G67" s="41"/>
      <c r="H67" s="41" t="s">
        <v>18</v>
      </c>
      <c r="I67" s="41"/>
      <c r="J67" s="41"/>
      <c r="K67" s="17">
        <v>5</v>
      </c>
      <c r="L67" s="12" t="str">
        <f t="shared" si="7"/>
        <v>0</v>
      </c>
      <c r="M67" s="12">
        <f t="shared" si="8"/>
        <v>1</v>
      </c>
    </row>
    <row r="68" spans="1:13" customFormat="1" ht="45.4" customHeight="1" x14ac:dyDescent="0.25">
      <c r="A68" s="11" t="s">
        <v>99</v>
      </c>
      <c r="B68" s="13" t="s">
        <v>11</v>
      </c>
      <c r="C68" s="14" t="s">
        <v>82</v>
      </c>
      <c r="D68" s="15" t="s">
        <v>83</v>
      </c>
      <c r="E68" s="13">
        <v>13014</v>
      </c>
      <c r="F68" s="41"/>
      <c r="G68" s="41"/>
      <c r="H68" s="41" t="s">
        <v>20</v>
      </c>
      <c r="I68" s="41">
        <v>2</v>
      </c>
      <c r="J68" s="41"/>
      <c r="K68" s="17">
        <v>4</v>
      </c>
      <c r="L68" s="12">
        <f t="shared" si="7"/>
        <v>1</v>
      </c>
      <c r="M68" s="12">
        <f t="shared" si="8"/>
        <v>1</v>
      </c>
    </row>
    <row r="69" spans="1:13" customFormat="1" ht="45.4" customHeight="1" x14ac:dyDescent="0.25">
      <c r="A69" s="11" t="s">
        <v>99</v>
      </c>
      <c r="B69" s="13" t="s">
        <v>15</v>
      </c>
      <c r="C69" s="14" t="s">
        <v>84</v>
      </c>
      <c r="D69" s="15" t="s">
        <v>85</v>
      </c>
      <c r="E69" s="13">
        <v>13014</v>
      </c>
      <c r="F69" s="41" t="s">
        <v>806</v>
      </c>
      <c r="G69" s="41"/>
      <c r="H69" s="41" t="s">
        <v>18</v>
      </c>
      <c r="I69" s="41"/>
      <c r="J69" s="41"/>
      <c r="K69" s="17">
        <v>5</v>
      </c>
      <c r="L69" s="12" t="str">
        <f t="shared" si="7"/>
        <v>0</v>
      </c>
      <c r="M69" s="12">
        <f t="shared" si="8"/>
        <v>1</v>
      </c>
    </row>
    <row r="70" spans="1:13" customFormat="1" ht="45.4" customHeight="1" x14ac:dyDescent="0.25">
      <c r="A70" s="11" t="s">
        <v>99</v>
      </c>
      <c r="B70" s="13" t="s">
        <v>11</v>
      </c>
      <c r="C70" s="14" t="s">
        <v>84</v>
      </c>
      <c r="D70" s="15" t="s">
        <v>85</v>
      </c>
      <c r="E70" s="13">
        <v>13014</v>
      </c>
      <c r="F70" s="41" t="s">
        <v>807</v>
      </c>
      <c r="G70" s="41">
        <v>2</v>
      </c>
      <c r="H70" s="41" t="s">
        <v>20</v>
      </c>
      <c r="I70" s="41">
        <v>2</v>
      </c>
      <c r="J70" s="41"/>
      <c r="K70" s="17">
        <v>23</v>
      </c>
      <c r="L70" s="12">
        <f t="shared" si="7"/>
        <v>1</v>
      </c>
      <c r="M70" s="12">
        <f t="shared" si="8"/>
        <v>1</v>
      </c>
    </row>
    <row r="71" spans="1:13" customFormat="1" ht="45.4" customHeight="1" x14ac:dyDescent="0.25">
      <c r="A71" s="11" t="s">
        <v>99</v>
      </c>
      <c r="B71" s="13" t="s">
        <v>86</v>
      </c>
      <c r="C71" s="14" t="s">
        <v>87</v>
      </c>
      <c r="D71" s="15" t="s">
        <v>88</v>
      </c>
      <c r="E71" s="13">
        <v>13014</v>
      </c>
      <c r="F71" s="41" t="s">
        <v>807</v>
      </c>
      <c r="G71" s="41">
        <v>3</v>
      </c>
      <c r="H71" s="41" t="s">
        <v>20</v>
      </c>
      <c r="I71" s="41">
        <v>3</v>
      </c>
      <c r="J71" s="41"/>
      <c r="K71" s="17">
        <v>32</v>
      </c>
      <c r="L71" s="12">
        <f t="shared" si="7"/>
        <v>1</v>
      </c>
      <c r="M71" s="12">
        <f t="shared" si="8"/>
        <v>1</v>
      </c>
    </row>
    <row r="72" spans="1:13" customFormat="1" ht="45.4" customHeight="1" x14ac:dyDescent="0.25">
      <c r="A72" s="11" t="s">
        <v>99</v>
      </c>
      <c r="B72" s="13" t="s">
        <v>11</v>
      </c>
      <c r="C72" s="14" t="s">
        <v>89</v>
      </c>
      <c r="D72" s="15" t="s">
        <v>90</v>
      </c>
      <c r="E72" s="13">
        <v>13014</v>
      </c>
      <c r="F72" s="41"/>
      <c r="G72" s="41"/>
      <c r="H72" s="41"/>
      <c r="I72" s="41"/>
      <c r="J72" s="41"/>
      <c r="K72" s="17" t="s">
        <v>46</v>
      </c>
      <c r="L72" s="12" t="str">
        <f t="shared" si="7"/>
        <v>0</v>
      </c>
      <c r="M72" s="12">
        <f t="shared" si="8"/>
        <v>0</v>
      </c>
    </row>
    <row r="73" spans="1:13" customFormat="1" ht="45.4" customHeight="1" x14ac:dyDescent="0.25">
      <c r="A73" s="11" t="s">
        <v>99</v>
      </c>
      <c r="B73" s="13" t="s">
        <v>15</v>
      </c>
      <c r="C73" s="14" t="s">
        <v>91</v>
      </c>
      <c r="D73" s="15" t="s">
        <v>92</v>
      </c>
      <c r="E73" s="13">
        <v>13014</v>
      </c>
      <c r="F73" s="41" t="s">
        <v>806</v>
      </c>
      <c r="G73" s="41"/>
      <c r="H73" s="41" t="s">
        <v>18</v>
      </c>
      <c r="I73" s="41"/>
      <c r="J73" s="41"/>
      <c r="K73" s="17">
        <v>2</v>
      </c>
      <c r="L73" s="12" t="str">
        <f t="shared" si="7"/>
        <v>0</v>
      </c>
      <c r="M73" s="12">
        <f t="shared" si="8"/>
        <v>1</v>
      </c>
    </row>
    <row r="74" spans="1:13" customFormat="1" ht="45.4" customHeight="1" x14ac:dyDescent="0.25">
      <c r="A74" s="11" t="s">
        <v>99</v>
      </c>
      <c r="B74" s="13" t="s">
        <v>11</v>
      </c>
      <c r="C74" s="14" t="s">
        <v>91</v>
      </c>
      <c r="D74" s="15" t="s">
        <v>93</v>
      </c>
      <c r="E74" s="13">
        <v>13014</v>
      </c>
      <c r="F74" s="41" t="s">
        <v>807</v>
      </c>
      <c r="G74" s="41">
        <v>2</v>
      </c>
      <c r="H74" s="41" t="s">
        <v>20</v>
      </c>
      <c r="I74" s="41">
        <v>2</v>
      </c>
      <c r="J74" s="41"/>
      <c r="K74" s="17">
        <v>23</v>
      </c>
      <c r="L74" s="12">
        <f t="shared" si="7"/>
        <v>1</v>
      </c>
      <c r="M74" s="12">
        <f t="shared" si="8"/>
        <v>1</v>
      </c>
    </row>
    <row r="75" spans="1:13" customFormat="1" ht="45.4" customHeight="1" x14ac:dyDescent="0.25">
      <c r="A75" s="11" t="s">
        <v>99</v>
      </c>
      <c r="B75" s="13" t="s">
        <v>15</v>
      </c>
      <c r="C75" s="14" t="s">
        <v>94</v>
      </c>
      <c r="D75" s="15" t="s">
        <v>95</v>
      </c>
      <c r="E75" s="13">
        <v>13014</v>
      </c>
      <c r="F75" s="41" t="s">
        <v>806</v>
      </c>
      <c r="G75" s="41"/>
      <c r="H75" s="41" t="s">
        <v>18</v>
      </c>
      <c r="I75" s="41"/>
      <c r="J75" s="41"/>
      <c r="K75" s="17">
        <v>9</v>
      </c>
      <c r="L75" s="12" t="str">
        <f t="shared" si="7"/>
        <v>0</v>
      </c>
      <c r="M75" s="12">
        <f t="shared" si="8"/>
        <v>1</v>
      </c>
    </row>
    <row r="76" spans="1:13" customFormat="1" ht="45.4" customHeight="1" x14ac:dyDescent="0.25">
      <c r="A76" s="11" t="s">
        <v>99</v>
      </c>
      <c r="B76" s="13" t="s">
        <v>11</v>
      </c>
      <c r="C76" s="14" t="s">
        <v>94</v>
      </c>
      <c r="D76" s="15" t="s">
        <v>96</v>
      </c>
      <c r="E76" s="13">
        <v>13014</v>
      </c>
      <c r="F76" s="41" t="s">
        <v>807</v>
      </c>
      <c r="G76" s="41">
        <v>2</v>
      </c>
      <c r="H76" s="41" t="s">
        <v>20</v>
      </c>
      <c r="I76" s="41">
        <v>2</v>
      </c>
      <c r="J76" s="41"/>
      <c r="K76" s="17">
        <v>8</v>
      </c>
      <c r="L76" s="12">
        <f t="shared" si="7"/>
        <v>1</v>
      </c>
      <c r="M76" s="12">
        <f t="shared" si="8"/>
        <v>1</v>
      </c>
    </row>
    <row r="77" spans="1:13" customFormat="1" ht="45.4" customHeight="1" x14ac:dyDescent="0.25">
      <c r="A77" s="20">
        <v>23</v>
      </c>
      <c r="B77" s="22" t="s">
        <v>59</v>
      </c>
      <c r="C77" s="22" t="s">
        <v>97</v>
      </c>
      <c r="D77" s="22" t="s">
        <v>98</v>
      </c>
      <c r="E77" s="21"/>
      <c r="F77" s="42"/>
      <c r="G77" s="22">
        <f>SUM(G54:G76)</f>
        <v>23</v>
      </c>
      <c r="H77" s="22"/>
      <c r="I77" s="22">
        <f t="shared" ref="I77:J77" si="9">SUM(I54:I76)</f>
        <v>21</v>
      </c>
      <c r="J77" s="22">
        <f t="shared" si="9"/>
        <v>2</v>
      </c>
      <c r="K77" s="23"/>
      <c r="L77" s="24">
        <v>11</v>
      </c>
      <c r="M77" s="21"/>
    </row>
    <row r="78" spans="1:13" customFormat="1" ht="45.4" customHeight="1" x14ac:dyDescent="0.25">
      <c r="A78" s="11" t="s">
        <v>134</v>
      </c>
      <c r="B78" s="13" t="s">
        <v>86</v>
      </c>
      <c r="C78" s="14" t="s">
        <v>102</v>
      </c>
      <c r="D78" s="15" t="s">
        <v>103</v>
      </c>
      <c r="E78" s="13">
        <v>13011</v>
      </c>
      <c r="F78" s="41" t="s">
        <v>807</v>
      </c>
      <c r="G78" s="41">
        <v>2</v>
      </c>
      <c r="H78" s="41" t="s">
        <v>20</v>
      </c>
      <c r="I78" s="41">
        <v>5</v>
      </c>
      <c r="J78" s="41"/>
      <c r="K78" s="17">
        <v>68</v>
      </c>
      <c r="L78" s="12">
        <f t="shared" ref="L78:L93" si="10">IF(H78="TLS",1,"0")</f>
        <v>1</v>
      </c>
      <c r="M78" s="12">
        <f t="shared" ref="M78:M93" si="11">IF(H78="",0,1)</f>
        <v>1</v>
      </c>
    </row>
    <row r="79" spans="1:13" customFormat="1" ht="45.4" customHeight="1" x14ac:dyDescent="0.25">
      <c r="A79" s="11" t="s">
        <v>134</v>
      </c>
      <c r="B79" s="13" t="s">
        <v>11</v>
      </c>
      <c r="C79" s="14" t="s">
        <v>105</v>
      </c>
      <c r="D79" s="15" t="s">
        <v>106</v>
      </c>
      <c r="E79" s="13">
        <v>13011</v>
      </c>
      <c r="F79" s="41" t="s">
        <v>807</v>
      </c>
      <c r="G79" s="41">
        <v>2</v>
      </c>
      <c r="H79" s="41" t="s">
        <v>20</v>
      </c>
      <c r="I79" s="41">
        <v>2</v>
      </c>
      <c r="J79" s="41"/>
      <c r="K79" s="17">
        <v>6</v>
      </c>
      <c r="L79" s="12">
        <f t="shared" si="10"/>
        <v>1</v>
      </c>
      <c r="M79" s="12">
        <f t="shared" si="11"/>
        <v>1</v>
      </c>
    </row>
    <row r="80" spans="1:13" customFormat="1" ht="45.4" customHeight="1" x14ac:dyDescent="0.25">
      <c r="A80" s="11" t="s">
        <v>134</v>
      </c>
      <c r="B80" s="13" t="s">
        <v>15</v>
      </c>
      <c r="C80" s="14" t="s">
        <v>105</v>
      </c>
      <c r="D80" s="15" t="s">
        <v>107</v>
      </c>
      <c r="E80" s="13">
        <v>13011</v>
      </c>
      <c r="F80" s="41" t="s">
        <v>806</v>
      </c>
      <c r="G80" s="41"/>
      <c r="H80" s="41"/>
      <c r="I80" s="41"/>
      <c r="J80" s="41"/>
      <c r="K80" s="17" t="s">
        <v>23</v>
      </c>
      <c r="L80" s="12" t="str">
        <f t="shared" si="10"/>
        <v>0</v>
      </c>
      <c r="M80" s="12">
        <f t="shared" si="11"/>
        <v>0</v>
      </c>
    </row>
    <row r="81" spans="1:13" customFormat="1" ht="45.4" customHeight="1" x14ac:dyDescent="0.25">
      <c r="A81" s="11" t="s">
        <v>134</v>
      </c>
      <c r="B81" s="13" t="s">
        <v>11</v>
      </c>
      <c r="C81" s="14" t="s">
        <v>108</v>
      </c>
      <c r="D81" s="15" t="s">
        <v>109</v>
      </c>
      <c r="E81" s="13">
        <v>13011</v>
      </c>
      <c r="F81" s="41" t="s">
        <v>807</v>
      </c>
      <c r="G81" s="41">
        <v>2</v>
      </c>
      <c r="H81" s="41" t="s">
        <v>20</v>
      </c>
      <c r="I81" s="41">
        <v>3</v>
      </c>
      <c r="J81" s="41"/>
      <c r="K81" s="17">
        <v>32</v>
      </c>
      <c r="L81" s="12">
        <f t="shared" si="10"/>
        <v>1</v>
      </c>
      <c r="M81" s="12">
        <f t="shared" si="11"/>
        <v>1</v>
      </c>
    </row>
    <row r="82" spans="1:13" customFormat="1" ht="45.4" customHeight="1" x14ac:dyDescent="0.25">
      <c r="A82" s="11" t="s">
        <v>134</v>
      </c>
      <c r="B82" s="13" t="s">
        <v>15</v>
      </c>
      <c r="C82" s="14" t="s">
        <v>111</v>
      </c>
      <c r="D82" s="15" t="s">
        <v>112</v>
      </c>
      <c r="E82" s="13">
        <v>13012</v>
      </c>
      <c r="F82" s="41" t="s">
        <v>806</v>
      </c>
      <c r="G82" s="41"/>
      <c r="H82" s="41" t="s">
        <v>18</v>
      </c>
      <c r="I82" s="41"/>
      <c r="J82" s="41"/>
      <c r="K82" s="17">
        <v>22</v>
      </c>
      <c r="L82" s="12" t="str">
        <f t="shared" si="10"/>
        <v>0</v>
      </c>
      <c r="M82" s="12">
        <f t="shared" si="11"/>
        <v>1</v>
      </c>
    </row>
    <row r="83" spans="1:13" customFormat="1" ht="45.4" customHeight="1" x14ac:dyDescent="0.25">
      <c r="A83" s="11" t="s">
        <v>134</v>
      </c>
      <c r="B83" s="13" t="s">
        <v>11</v>
      </c>
      <c r="C83" s="14" t="s">
        <v>111</v>
      </c>
      <c r="D83" s="15" t="s">
        <v>112</v>
      </c>
      <c r="E83" s="13">
        <v>13012</v>
      </c>
      <c r="F83" s="41" t="s">
        <v>807</v>
      </c>
      <c r="G83" s="41">
        <v>3</v>
      </c>
      <c r="H83" s="41" t="s">
        <v>20</v>
      </c>
      <c r="I83" s="41">
        <v>4</v>
      </c>
      <c r="J83" s="41"/>
      <c r="K83" s="17">
        <v>31</v>
      </c>
      <c r="L83" s="12">
        <f t="shared" si="10"/>
        <v>1</v>
      </c>
      <c r="M83" s="12">
        <f t="shared" si="11"/>
        <v>1</v>
      </c>
    </row>
    <row r="84" spans="1:13" customFormat="1" ht="45.4" customHeight="1" x14ac:dyDescent="0.25">
      <c r="A84" s="11" t="s">
        <v>134</v>
      </c>
      <c r="B84" s="13" t="s">
        <v>15</v>
      </c>
      <c r="C84" s="14" t="s">
        <v>113</v>
      </c>
      <c r="D84" s="15" t="s">
        <v>114</v>
      </c>
      <c r="E84" s="13">
        <v>13011</v>
      </c>
      <c r="F84" s="41" t="s">
        <v>807</v>
      </c>
      <c r="G84" s="41">
        <v>2</v>
      </c>
      <c r="H84" s="41" t="s">
        <v>18</v>
      </c>
      <c r="I84" s="41"/>
      <c r="J84" s="41"/>
      <c r="K84" s="17">
        <v>18</v>
      </c>
      <c r="L84" s="12" t="str">
        <f t="shared" si="10"/>
        <v>0</v>
      </c>
      <c r="M84" s="12">
        <f t="shared" si="11"/>
        <v>1</v>
      </c>
    </row>
    <row r="85" spans="1:13" customFormat="1" ht="45.4" customHeight="1" x14ac:dyDescent="0.25">
      <c r="A85" s="11" t="s">
        <v>134</v>
      </c>
      <c r="B85" s="13" t="s">
        <v>11</v>
      </c>
      <c r="C85" s="14" t="s">
        <v>113</v>
      </c>
      <c r="D85" s="15" t="s">
        <v>115</v>
      </c>
      <c r="E85" s="13">
        <v>13011</v>
      </c>
      <c r="F85" s="41" t="s">
        <v>807</v>
      </c>
      <c r="G85" s="41">
        <v>2</v>
      </c>
      <c r="H85" s="41" t="s">
        <v>20</v>
      </c>
      <c r="I85" s="41">
        <v>2</v>
      </c>
      <c r="J85" s="41"/>
      <c r="K85" s="17">
        <v>8</v>
      </c>
      <c r="L85" s="12">
        <f t="shared" si="10"/>
        <v>1</v>
      </c>
      <c r="M85" s="12">
        <f t="shared" si="11"/>
        <v>1</v>
      </c>
    </row>
    <row r="86" spans="1:13" customFormat="1" ht="45.4" customHeight="1" x14ac:dyDescent="0.25">
      <c r="A86" s="11" t="s">
        <v>134</v>
      </c>
      <c r="B86" s="13" t="s">
        <v>86</v>
      </c>
      <c r="C86" s="14" t="s">
        <v>116</v>
      </c>
      <c r="D86" s="15" t="s">
        <v>117</v>
      </c>
      <c r="E86" s="13">
        <v>13011</v>
      </c>
      <c r="F86" s="41" t="s">
        <v>807</v>
      </c>
      <c r="G86" s="41">
        <v>2</v>
      </c>
      <c r="H86" s="41" t="s">
        <v>20</v>
      </c>
      <c r="I86" s="41">
        <v>2</v>
      </c>
      <c r="J86" s="41"/>
      <c r="K86" s="17">
        <v>24</v>
      </c>
      <c r="L86" s="12">
        <f t="shared" si="10"/>
        <v>1</v>
      </c>
      <c r="M86" s="12">
        <f t="shared" si="11"/>
        <v>1</v>
      </c>
    </row>
    <row r="87" spans="1:13" customFormat="1" ht="45.4" customHeight="1" x14ac:dyDescent="0.25">
      <c r="A87" s="11" t="s">
        <v>134</v>
      </c>
      <c r="B87" s="13" t="s">
        <v>11</v>
      </c>
      <c r="C87" s="14" t="s">
        <v>118</v>
      </c>
      <c r="D87" s="15" t="s">
        <v>119</v>
      </c>
      <c r="E87" s="13">
        <v>13011</v>
      </c>
      <c r="F87" s="41" t="s">
        <v>807</v>
      </c>
      <c r="G87" s="41">
        <v>3</v>
      </c>
      <c r="H87" s="41" t="s">
        <v>20</v>
      </c>
      <c r="I87" s="41">
        <v>5</v>
      </c>
      <c r="J87" s="41"/>
      <c r="K87" s="17">
        <v>64</v>
      </c>
      <c r="L87" s="12">
        <f t="shared" si="10"/>
        <v>1</v>
      </c>
      <c r="M87" s="12">
        <f t="shared" si="11"/>
        <v>1</v>
      </c>
    </row>
    <row r="88" spans="1:13" customFormat="1" ht="45.4" customHeight="1" x14ac:dyDescent="0.25">
      <c r="A88" s="11" t="s">
        <v>134</v>
      </c>
      <c r="B88" s="13" t="s">
        <v>15</v>
      </c>
      <c r="C88" s="14" t="s">
        <v>120</v>
      </c>
      <c r="D88" s="15" t="s">
        <v>121</v>
      </c>
      <c r="E88" s="13">
        <v>13011</v>
      </c>
      <c r="F88" s="41" t="s">
        <v>807</v>
      </c>
      <c r="G88" s="41">
        <v>2</v>
      </c>
      <c r="H88" s="41" t="s">
        <v>20</v>
      </c>
      <c r="I88" s="41"/>
      <c r="J88" s="41">
        <v>2</v>
      </c>
      <c r="K88" s="17">
        <v>8</v>
      </c>
      <c r="L88" s="12">
        <f t="shared" si="10"/>
        <v>1</v>
      </c>
      <c r="M88" s="12">
        <f t="shared" si="11"/>
        <v>1</v>
      </c>
    </row>
    <row r="89" spans="1:13" customFormat="1" ht="45.4" customHeight="1" x14ac:dyDescent="0.25">
      <c r="A89" s="11" t="s">
        <v>134</v>
      </c>
      <c r="B89" s="13" t="s">
        <v>11</v>
      </c>
      <c r="C89" s="14" t="s">
        <v>120</v>
      </c>
      <c r="D89" s="15" t="s">
        <v>122</v>
      </c>
      <c r="E89" s="13">
        <v>13011</v>
      </c>
      <c r="F89" s="41" t="s">
        <v>807</v>
      </c>
      <c r="G89" s="41">
        <v>2</v>
      </c>
      <c r="H89" s="41" t="s">
        <v>20</v>
      </c>
      <c r="I89" s="41">
        <v>2</v>
      </c>
      <c r="J89" s="41"/>
      <c r="K89" s="17">
        <v>6</v>
      </c>
      <c r="L89" s="12">
        <f t="shared" si="10"/>
        <v>1</v>
      </c>
      <c r="M89" s="12">
        <f t="shared" si="11"/>
        <v>1</v>
      </c>
    </row>
    <row r="90" spans="1:13" customFormat="1" ht="45.4" customHeight="1" x14ac:dyDescent="0.25">
      <c r="A90" s="11" t="s">
        <v>134</v>
      </c>
      <c r="B90" s="13" t="s">
        <v>15</v>
      </c>
      <c r="C90" s="14" t="s">
        <v>124</v>
      </c>
      <c r="D90" s="15" t="s">
        <v>125</v>
      </c>
      <c r="E90" s="13">
        <v>13011</v>
      </c>
      <c r="F90" s="41" t="s">
        <v>806</v>
      </c>
      <c r="G90" s="41"/>
      <c r="H90" s="41" t="s">
        <v>18</v>
      </c>
      <c r="I90" s="41"/>
      <c r="J90" s="41"/>
      <c r="K90" s="17">
        <v>6</v>
      </c>
      <c r="L90" s="12" t="str">
        <f t="shared" si="10"/>
        <v>0</v>
      </c>
      <c r="M90" s="12">
        <f t="shared" si="11"/>
        <v>1</v>
      </c>
    </row>
    <row r="91" spans="1:13" customFormat="1" ht="45.4" customHeight="1" x14ac:dyDescent="0.25">
      <c r="A91" s="11" t="s">
        <v>134</v>
      </c>
      <c r="B91" s="13" t="s">
        <v>11</v>
      </c>
      <c r="C91" s="14" t="s">
        <v>124</v>
      </c>
      <c r="D91" s="15" t="s">
        <v>125</v>
      </c>
      <c r="E91" s="13">
        <v>13011</v>
      </c>
      <c r="F91" s="41" t="s">
        <v>807</v>
      </c>
      <c r="G91" s="41">
        <v>2</v>
      </c>
      <c r="H91" s="41" t="s">
        <v>20</v>
      </c>
      <c r="I91" s="41">
        <v>2</v>
      </c>
      <c r="J91" s="41"/>
      <c r="K91" s="17">
        <v>3</v>
      </c>
      <c r="L91" s="12">
        <f t="shared" si="10"/>
        <v>1</v>
      </c>
      <c r="M91" s="12">
        <f t="shared" si="11"/>
        <v>1</v>
      </c>
    </row>
    <row r="92" spans="1:13" customFormat="1" ht="45.4" customHeight="1" x14ac:dyDescent="0.25">
      <c r="A92" s="11" t="s">
        <v>134</v>
      </c>
      <c r="B92" s="13" t="s">
        <v>86</v>
      </c>
      <c r="C92" s="14" t="s">
        <v>126</v>
      </c>
      <c r="D92" s="15" t="s">
        <v>127</v>
      </c>
      <c r="E92" s="13">
        <v>13011</v>
      </c>
      <c r="F92" s="41" t="s">
        <v>807</v>
      </c>
      <c r="G92" s="41">
        <v>2</v>
      </c>
      <c r="H92" s="41"/>
      <c r="I92" s="41"/>
      <c r="J92" s="41"/>
      <c r="K92" s="17" t="s">
        <v>128</v>
      </c>
      <c r="L92" s="12" t="str">
        <f t="shared" si="10"/>
        <v>0</v>
      </c>
      <c r="M92" s="12">
        <f t="shared" si="11"/>
        <v>0</v>
      </c>
    </row>
    <row r="93" spans="1:13" customFormat="1" ht="45.4" customHeight="1" x14ac:dyDescent="0.25">
      <c r="A93" s="11" t="s">
        <v>134</v>
      </c>
      <c r="B93" s="13" t="s">
        <v>15</v>
      </c>
      <c r="C93" s="14" t="s">
        <v>129</v>
      </c>
      <c r="D93" s="15" t="s">
        <v>130</v>
      </c>
      <c r="E93" s="13">
        <v>13011</v>
      </c>
      <c r="F93" s="41" t="s">
        <v>807</v>
      </c>
      <c r="G93" s="41">
        <v>4</v>
      </c>
      <c r="H93" s="41" t="s">
        <v>20</v>
      </c>
      <c r="I93" s="41"/>
      <c r="J93" s="41">
        <v>2</v>
      </c>
      <c r="K93" s="17">
        <v>27</v>
      </c>
      <c r="L93" s="12">
        <f t="shared" si="10"/>
        <v>1</v>
      </c>
      <c r="M93" s="12">
        <f t="shared" si="11"/>
        <v>1</v>
      </c>
    </row>
    <row r="94" spans="1:13" customFormat="1" ht="45.4" customHeight="1" x14ac:dyDescent="0.25">
      <c r="A94" s="20">
        <v>16</v>
      </c>
      <c r="B94" s="22" t="s">
        <v>131</v>
      </c>
      <c r="C94" s="22" t="s">
        <v>132</v>
      </c>
      <c r="D94" s="22" t="s">
        <v>133</v>
      </c>
      <c r="E94" s="21"/>
      <c r="F94" s="42"/>
      <c r="G94" s="22">
        <f>SUM(G78:G93)</f>
        <v>30</v>
      </c>
      <c r="H94" s="22">
        <f t="shared" ref="H94:J94" si="12">SUM(H78:H93)</f>
        <v>0</v>
      </c>
      <c r="I94" s="22">
        <f t="shared" si="12"/>
        <v>27</v>
      </c>
      <c r="J94" s="22">
        <f t="shared" si="12"/>
        <v>4</v>
      </c>
      <c r="K94" s="23"/>
      <c r="L94" s="24">
        <v>11</v>
      </c>
      <c r="M94" s="21"/>
    </row>
    <row r="95" spans="1:13" customFormat="1" ht="45.4" customHeight="1" x14ac:dyDescent="0.25">
      <c r="A95" s="11" t="s">
        <v>158</v>
      </c>
      <c r="B95" s="13" t="s">
        <v>15</v>
      </c>
      <c r="C95" s="14" t="s">
        <v>137</v>
      </c>
      <c r="D95" s="15" t="s">
        <v>138</v>
      </c>
      <c r="E95" s="13">
        <v>13009</v>
      </c>
      <c r="F95" s="41" t="s">
        <v>806</v>
      </c>
      <c r="G95" s="41"/>
      <c r="H95" s="41" t="s">
        <v>18</v>
      </c>
      <c r="I95" s="41"/>
      <c r="J95" s="41"/>
      <c r="K95" s="17">
        <v>3</v>
      </c>
      <c r="L95" s="12" t="str">
        <f t="shared" ref="L95:L106" si="13">IF(H95="TLS",1,"0")</f>
        <v>0</v>
      </c>
      <c r="M95" s="12">
        <f t="shared" ref="M95:M106" si="14">IF(H95="",0,1)</f>
        <v>1</v>
      </c>
    </row>
    <row r="96" spans="1:13" customFormat="1" ht="45.4" customHeight="1" x14ac:dyDescent="0.25">
      <c r="A96" s="11" t="s">
        <v>158</v>
      </c>
      <c r="B96" s="13" t="s">
        <v>11</v>
      </c>
      <c r="C96" s="14" t="s">
        <v>137</v>
      </c>
      <c r="D96" s="15" t="s">
        <v>139</v>
      </c>
      <c r="E96" s="13">
        <v>13009</v>
      </c>
      <c r="F96" s="41" t="s">
        <v>807</v>
      </c>
      <c r="G96" s="41">
        <v>2</v>
      </c>
      <c r="H96" s="41" t="s">
        <v>20</v>
      </c>
      <c r="I96" s="41">
        <v>2</v>
      </c>
      <c r="J96" s="41"/>
      <c r="K96" s="17">
        <v>11</v>
      </c>
      <c r="L96" s="12">
        <f t="shared" si="13"/>
        <v>1</v>
      </c>
      <c r="M96" s="12">
        <f t="shared" si="14"/>
        <v>1</v>
      </c>
    </row>
    <row r="97" spans="1:13" customFormat="1" ht="45.4" customHeight="1" x14ac:dyDescent="0.25">
      <c r="A97" s="11" t="s">
        <v>158</v>
      </c>
      <c r="B97" s="13" t="s">
        <v>15</v>
      </c>
      <c r="C97" s="14" t="s">
        <v>140</v>
      </c>
      <c r="D97" s="15" t="s">
        <v>141</v>
      </c>
      <c r="E97" s="13">
        <v>13009</v>
      </c>
      <c r="F97" s="41" t="s">
        <v>806</v>
      </c>
      <c r="G97" s="41"/>
      <c r="H97" s="41" t="s">
        <v>18</v>
      </c>
      <c r="I97" s="41"/>
      <c r="J97" s="41"/>
      <c r="K97" s="17">
        <v>3</v>
      </c>
      <c r="L97" s="12" t="str">
        <f t="shared" si="13"/>
        <v>0</v>
      </c>
      <c r="M97" s="12">
        <f t="shared" si="14"/>
        <v>1</v>
      </c>
    </row>
    <row r="98" spans="1:13" customFormat="1" ht="45.4" customHeight="1" x14ac:dyDescent="0.25">
      <c r="A98" s="11" t="s">
        <v>158</v>
      </c>
      <c r="B98" s="13" t="s">
        <v>11</v>
      </c>
      <c r="C98" s="14" t="s">
        <v>140</v>
      </c>
      <c r="D98" s="15" t="s">
        <v>141</v>
      </c>
      <c r="E98" s="13">
        <v>13009</v>
      </c>
      <c r="F98" s="41" t="s">
        <v>807</v>
      </c>
      <c r="G98" s="41">
        <v>2</v>
      </c>
      <c r="H98" s="41" t="s">
        <v>20</v>
      </c>
      <c r="I98" s="41">
        <v>2</v>
      </c>
      <c r="J98" s="41"/>
      <c r="K98" s="17">
        <v>10</v>
      </c>
      <c r="L98" s="12">
        <f t="shared" si="13"/>
        <v>1</v>
      </c>
      <c r="M98" s="12">
        <f t="shared" si="14"/>
        <v>1</v>
      </c>
    </row>
    <row r="99" spans="1:13" customFormat="1" ht="45.4" customHeight="1" x14ac:dyDescent="0.25">
      <c r="A99" s="11" t="s">
        <v>158</v>
      </c>
      <c r="B99" s="13" t="s">
        <v>15</v>
      </c>
      <c r="C99" s="14" t="s">
        <v>142</v>
      </c>
      <c r="D99" s="15" t="s">
        <v>143</v>
      </c>
      <c r="E99" s="13">
        <v>13009</v>
      </c>
      <c r="F99" s="41" t="s">
        <v>807</v>
      </c>
      <c r="G99" s="41">
        <v>3</v>
      </c>
      <c r="H99" s="41" t="s">
        <v>20</v>
      </c>
      <c r="I99" s="41"/>
      <c r="J99" s="41">
        <v>2</v>
      </c>
      <c r="K99" s="17">
        <v>21</v>
      </c>
      <c r="L99" s="12">
        <f t="shared" si="13"/>
        <v>1</v>
      </c>
      <c r="M99" s="12">
        <f t="shared" si="14"/>
        <v>1</v>
      </c>
    </row>
    <row r="100" spans="1:13" customFormat="1" ht="45.4" customHeight="1" x14ac:dyDescent="0.25">
      <c r="A100" s="11" t="s">
        <v>158</v>
      </c>
      <c r="B100" s="13" t="s">
        <v>11</v>
      </c>
      <c r="C100" s="14" t="s">
        <v>142</v>
      </c>
      <c r="D100" s="15" t="s">
        <v>144</v>
      </c>
      <c r="E100" s="13">
        <v>13009</v>
      </c>
      <c r="F100" s="41" t="s">
        <v>807</v>
      </c>
      <c r="G100" s="41">
        <v>2</v>
      </c>
      <c r="H100" s="41" t="s">
        <v>20</v>
      </c>
      <c r="I100" s="41">
        <v>3</v>
      </c>
      <c r="J100" s="41"/>
      <c r="K100" s="17">
        <v>38</v>
      </c>
      <c r="L100" s="12">
        <f t="shared" si="13"/>
        <v>1</v>
      </c>
      <c r="M100" s="12">
        <f t="shared" si="14"/>
        <v>1</v>
      </c>
    </row>
    <row r="101" spans="1:13" customFormat="1" ht="45.4" customHeight="1" x14ac:dyDescent="0.25">
      <c r="A101" s="11" t="s">
        <v>158</v>
      </c>
      <c r="B101" s="13" t="s">
        <v>11</v>
      </c>
      <c r="C101" s="14" t="s">
        <v>145</v>
      </c>
      <c r="D101" s="15" t="s">
        <v>146</v>
      </c>
      <c r="E101" s="13">
        <v>13009</v>
      </c>
      <c r="F101" s="41" t="s">
        <v>807</v>
      </c>
      <c r="G101" s="41">
        <v>2</v>
      </c>
      <c r="H101" s="41" t="s">
        <v>20</v>
      </c>
      <c r="I101" s="41">
        <v>2</v>
      </c>
      <c r="J101" s="41"/>
      <c r="K101" s="17">
        <v>23</v>
      </c>
      <c r="L101" s="12">
        <f t="shared" si="13"/>
        <v>1</v>
      </c>
      <c r="M101" s="12">
        <f t="shared" si="14"/>
        <v>1</v>
      </c>
    </row>
    <row r="102" spans="1:13" customFormat="1" ht="45.4" customHeight="1" x14ac:dyDescent="0.25">
      <c r="A102" s="11" t="s">
        <v>158</v>
      </c>
      <c r="B102" s="13" t="s">
        <v>15</v>
      </c>
      <c r="C102" s="14" t="s">
        <v>147</v>
      </c>
      <c r="D102" s="15" t="s">
        <v>148</v>
      </c>
      <c r="E102" s="13">
        <v>13009</v>
      </c>
      <c r="F102" s="41" t="s">
        <v>806</v>
      </c>
      <c r="G102" s="41"/>
      <c r="H102" s="41" t="s">
        <v>18</v>
      </c>
      <c r="I102" s="41"/>
      <c r="J102" s="41"/>
      <c r="K102" s="17">
        <v>5</v>
      </c>
      <c r="L102" s="12" t="str">
        <f t="shared" si="13"/>
        <v>0</v>
      </c>
      <c r="M102" s="12">
        <f t="shared" si="14"/>
        <v>1</v>
      </c>
    </row>
    <row r="103" spans="1:13" customFormat="1" ht="45.4" customHeight="1" x14ac:dyDescent="0.25">
      <c r="A103" s="11" t="s">
        <v>158</v>
      </c>
      <c r="B103" s="13" t="s">
        <v>15</v>
      </c>
      <c r="C103" s="14" t="s">
        <v>149</v>
      </c>
      <c r="D103" s="15" t="s">
        <v>150</v>
      </c>
      <c r="E103" s="13">
        <v>13009</v>
      </c>
      <c r="F103" s="41" t="s">
        <v>807</v>
      </c>
      <c r="G103" s="41">
        <v>2</v>
      </c>
      <c r="H103" s="41" t="s">
        <v>20</v>
      </c>
      <c r="I103" s="41"/>
      <c r="J103" s="41">
        <v>2</v>
      </c>
      <c r="K103" s="17">
        <v>17</v>
      </c>
      <c r="L103" s="12">
        <f t="shared" si="13"/>
        <v>1</v>
      </c>
      <c r="M103" s="12">
        <f t="shared" si="14"/>
        <v>1</v>
      </c>
    </row>
    <row r="104" spans="1:13" customFormat="1" ht="45.4" customHeight="1" x14ac:dyDescent="0.25">
      <c r="A104" s="11" t="s">
        <v>158</v>
      </c>
      <c r="B104" s="13" t="s">
        <v>11</v>
      </c>
      <c r="C104" s="14" t="s">
        <v>149</v>
      </c>
      <c r="D104" s="15" t="s">
        <v>151</v>
      </c>
      <c r="E104" s="13">
        <v>13009</v>
      </c>
      <c r="F104" s="41" t="s">
        <v>807</v>
      </c>
      <c r="G104" s="41">
        <v>2</v>
      </c>
      <c r="H104" s="41" t="s">
        <v>20</v>
      </c>
      <c r="I104" s="41">
        <v>3</v>
      </c>
      <c r="J104" s="41"/>
      <c r="K104" s="17">
        <v>35</v>
      </c>
      <c r="L104" s="12">
        <f t="shared" si="13"/>
        <v>1</v>
      </c>
      <c r="M104" s="12">
        <f t="shared" si="14"/>
        <v>1</v>
      </c>
    </row>
    <row r="105" spans="1:13" customFormat="1" ht="45.4" customHeight="1" x14ac:dyDescent="0.25">
      <c r="A105" s="11" t="s">
        <v>158</v>
      </c>
      <c r="B105" s="13" t="s">
        <v>86</v>
      </c>
      <c r="C105" s="14" t="s">
        <v>152</v>
      </c>
      <c r="D105" s="15" t="s">
        <v>153</v>
      </c>
      <c r="E105" s="13">
        <v>13009</v>
      </c>
      <c r="F105" s="41" t="s">
        <v>807</v>
      </c>
      <c r="G105" s="41">
        <v>2</v>
      </c>
      <c r="H105" s="41" t="s">
        <v>20</v>
      </c>
      <c r="I105" s="41">
        <v>4</v>
      </c>
      <c r="J105" s="41"/>
      <c r="K105" s="17">
        <v>44</v>
      </c>
      <c r="L105" s="12">
        <f t="shared" si="13"/>
        <v>1</v>
      </c>
      <c r="M105" s="12">
        <f t="shared" si="14"/>
        <v>1</v>
      </c>
    </row>
    <row r="106" spans="1:13" customFormat="1" ht="45.4" customHeight="1" x14ac:dyDescent="0.25">
      <c r="A106" s="11" t="s">
        <v>158</v>
      </c>
      <c r="B106" s="13" t="s">
        <v>11</v>
      </c>
      <c r="C106" s="14" t="s">
        <v>154</v>
      </c>
      <c r="D106" s="15" t="s">
        <v>155</v>
      </c>
      <c r="E106" s="13">
        <v>13009</v>
      </c>
      <c r="F106" s="41" t="s">
        <v>807</v>
      </c>
      <c r="G106" s="41">
        <v>2</v>
      </c>
      <c r="H106" s="41" t="s">
        <v>20</v>
      </c>
      <c r="I106" s="41">
        <v>4</v>
      </c>
      <c r="J106" s="41"/>
      <c r="K106" s="17">
        <v>46</v>
      </c>
      <c r="L106" s="12">
        <f t="shared" si="13"/>
        <v>1</v>
      </c>
      <c r="M106" s="12">
        <f t="shared" si="14"/>
        <v>1</v>
      </c>
    </row>
    <row r="107" spans="1:13" customFormat="1" ht="45.4" customHeight="1" x14ac:dyDescent="0.25">
      <c r="A107" s="20">
        <v>12</v>
      </c>
      <c r="B107" s="22" t="s">
        <v>156</v>
      </c>
      <c r="C107" s="22" t="s">
        <v>157</v>
      </c>
      <c r="D107" s="22" t="s">
        <v>98</v>
      </c>
      <c r="E107" s="21"/>
      <c r="F107" s="42"/>
      <c r="G107" s="22">
        <f>SUM(G95:G106)</f>
        <v>19</v>
      </c>
      <c r="H107" s="22"/>
      <c r="I107" s="22">
        <f t="shared" ref="I107:J107" si="15">SUM(I95:I106)</f>
        <v>20</v>
      </c>
      <c r="J107" s="22">
        <f t="shared" si="15"/>
        <v>4</v>
      </c>
      <c r="K107" s="23"/>
      <c r="L107" s="24">
        <v>9</v>
      </c>
      <c r="M107" s="21"/>
    </row>
    <row r="108" spans="1:13" customFormat="1" ht="45.4" customHeight="1" x14ac:dyDescent="0.25">
      <c r="A108" s="11" t="s">
        <v>189</v>
      </c>
      <c r="B108" s="13" t="s">
        <v>15</v>
      </c>
      <c r="C108" s="14" t="s">
        <v>160</v>
      </c>
      <c r="D108" s="15" t="s">
        <v>161</v>
      </c>
      <c r="E108" s="13">
        <v>13013</v>
      </c>
      <c r="F108" s="41" t="s">
        <v>807</v>
      </c>
      <c r="G108" s="41">
        <v>2</v>
      </c>
      <c r="H108" s="41" t="s">
        <v>20</v>
      </c>
      <c r="I108" s="41"/>
      <c r="J108" s="41">
        <v>2</v>
      </c>
      <c r="K108" s="17">
        <v>6</v>
      </c>
      <c r="L108" s="12">
        <f t="shared" ref="L108:L123" si="16">IF(H108="TLS",1,"0")</f>
        <v>1</v>
      </c>
      <c r="M108" s="12">
        <f t="shared" ref="M108:M123" si="17">IF(H108="",0,1)</f>
        <v>1</v>
      </c>
    </row>
    <row r="109" spans="1:13" customFormat="1" ht="45.4" customHeight="1" x14ac:dyDescent="0.25">
      <c r="A109" s="11" t="s">
        <v>189</v>
      </c>
      <c r="B109" s="13" t="s">
        <v>11</v>
      </c>
      <c r="C109" s="14" t="s">
        <v>162</v>
      </c>
      <c r="D109" s="15" t="s">
        <v>163</v>
      </c>
      <c r="E109" s="13">
        <v>13013</v>
      </c>
      <c r="F109" s="41" t="s">
        <v>807</v>
      </c>
      <c r="G109" s="41">
        <v>2</v>
      </c>
      <c r="H109" s="41" t="s">
        <v>20</v>
      </c>
      <c r="I109" s="41">
        <v>2</v>
      </c>
      <c r="J109" s="41"/>
      <c r="K109" s="17">
        <v>24</v>
      </c>
      <c r="L109" s="12">
        <f t="shared" si="16"/>
        <v>1</v>
      </c>
      <c r="M109" s="12">
        <f t="shared" si="17"/>
        <v>1</v>
      </c>
    </row>
    <row r="110" spans="1:13" customFormat="1" ht="45.4" customHeight="1" x14ac:dyDescent="0.25">
      <c r="A110" s="11" t="s">
        <v>189</v>
      </c>
      <c r="B110" s="13" t="s">
        <v>15</v>
      </c>
      <c r="C110" s="14" t="s">
        <v>164</v>
      </c>
      <c r="D110" s="15" t="s">
        <v>165</v>
      </c>
      <c r="E110" s="13">
        <v>13013</v>
      </c>
      <c r="F110" s="41" t="s">
        <v>806</v>
      </c>
      <c r="G110" s="41"/>
      <c r="H110" s="41" t="s">
        <v>18</v>
      </c>
      <c r="I110" s="41"/>
      <c r="J110" s="41"/>
      <c r="K110" s="17">
        <v>1</v>
      </c>
      <c r="L110" s="12" t="str">
        <f t="shared" si="16"/>
        <v>0</v>
      </c>
      <c r="M110" s="12">
        <f t="shared" si="17"/>
        <v>1</v>
      </c>
    </row>
    <row r="111" spans="1:13" customFormat="1" ht="45.4" customHeight="1" x14ac:dyDescent="0.25">
      <c r="A111" s="11" t="s">
        <v>189</v>
      </c>
      <c r="B111" s="13" t="s">
        <v>11</v>
      </c>
      <c r="C111" s="14" t="s">
        <v>164</v>
      </c>
      <c r="D111" s="15" t="s">
        <v>165</v>
      </c>
      <c r="E111" s="13">
        <v>13013</v>
      </c>
      <c r="F111" s="41" t="s">
        <v>807</v>
      </c>
      <c r="G111" s="41">
        <v>2</v>
      </c>
      <c r="H111" s="41" t="s">
        <v>20</v>
      </c>
      <c r="I111" s="41">
        <v>2</v>
      </c>
      <c r="J111" s="41"/>
      <c r="K111" s="17">
        <v>1</v>
      </c>
      <c r="L111" s="12">
        <f t="shared" si="16"/>
        <v>1</v>
      </c>
      <c r="M111" s="12">
        <f t="shared" si="17"/>
        <v>1</v>
      </c>
    </row>
    <row r="112" spans="1:13" customFormat="1" ht="45.4" customHeight="1" x14ac:dyDescent="0.25">
      <c r="A112" s="11" t="s">
        <v>189</v>
      </c>
      <c r="B112" s="13" t="s">
        <v>15</v>
      </c>
      <c r="C112" s="14" t="s">
        <v>166</v>
      </c>
      <c r="D112" s="15" t="s">
        <v>167</v>
      </c>
      <c r="E112" s="13">
        <v>13013</v>
      </c>
      <c r="F112" s="41" t="s">
        <v>806</v>
      </c>
      <c r="G112" s="41"/>
      <c r="H112" s="41" t="s">
        <v>18</v>
      </c>
      <c r="I112" s="41"/>
      <c r="J112" s="41"/>
      <c r="K112" s="17">
        <v>11</v>
      </c>
      <c r="L112" s="12" t="str">
        <f t="shared" si="16"/>
        <v>0</v>
      </c>
      <c r="M112" s="12">
        <f t="shared" si="17"/>
        <v>1</v>
      </c>
    </row>
    <row r="113" spans="1:13" customFormat="1" ht="45.4" customHeight="1" x14ac:dyDescent="0.25">
      <c r="A113" s="11" t="s">
        <v>189</v>
      </c>
      <c r="B113" s="13" t="s">
        <v>11</v>
      </c>
      <c r="C113" s="14" t="s">
        <v>166</v>
      </c>
      <c r="D113" s="15" t="s">
        <v>167</v>
      </c>
      <c r="E113" s="13">
        <v>13013</v>
      </c>
      <c r="F113" s="41" t="s">
        <v>807</v>
      </c>
      <c r="G113" s="41">
        <v>2</v>
      </c>
      <c r="H113" s="41" t="s">
        <v>20</v>
      </c>
      <c r="I113" s="41">
        <v>2</v>
      </c>
      <c r="J113" s="41"/>
      <c r="K113" s="17">
        <v>11</v>
      </c>
      <c r="L113" s="12">
        <f t="shared" si="16"/>
        <v>1</v>
      </c>
      <c r="M113" s="12">
        <f t="shared" si="17"/>
        <v>1</v>
      </c>
    </row>
    <row r="114" spans="1:13" customFormat="1" ht="45.4" customHeight="1" x14ac:dyDescent="0.25">
      <c r="A114" s="11" t="s">
        <v>189</v>
      </c>
      <c r="B114" s="13" t="s">
        <v>15</v>
      </c>
      <c r="C114" s="14" t="s">
        <v>168</v>
      </c>
      <c r="D114" s="15" t="s">
        <v>169</v>
      </c>
      <c r="E114" s="13">
        <v>13013</v>
      </c>
      <c r="F114" s="41" t="s">
        <v>807</v>
      </c>
      <c r="G114" s="41">
        <v>2</v>
      </c>
      <c r="H114" s="41" t="s">
        <v>20</v>
      </c>
      <c r="I114" s="41">
        <v>2</v>
      </c>
      <c r="J114" s="41"/>
      <c r="K114" s="17">
        <v>3</v>
      </c>
      <c r="L114" s="12">
        <f t="shared" si="16"/>
        <v>1</v>
      </c>
      <c r="M114" s="12">
        <f t="shared" si="17"/>
        <v>1</v>
      </c>
    </row>
    <row r="115" spans="1:13" customFormat="1" ht="45.4" customHeight="1" x14ac:dyDescent="0.25">
      <c r="A115" s="11" t="s">
        <v>189</v>
      </c>
      <c r="B115" s="13" t="s">
        <v>11</v>
      </c>
      <c r="C115" s="14" t="s">
        <v>168</v>
      </c>
      <c r="D115" s="15" t="s">
        <v>170</v>
      </c>
      <c r="E115" s="13">
        <v>13013</v>
      </c>
      <c r="F115" s="41" t="s">
        <v>807</v>
      </c>
      <c r="G115" s="41">
        <v>2</v>
      </c>
      <c r="H115" s="41" t="s">
        <v>171</v>
      </c>
      <c r="I115" s="41"/>
      <c r="J115" s="41"/>
      <c r="K115" s="17">
        <v>4</v>
      </c>
      <c r="L115" s="12" t="str">
        <f t="shared" si="16"/>
        <v>0</v>
      </c>
      <c r="M115" s="12">
        <f t="shared" si="17"/>
        <v>1</v>
      </c>
    </row>
    <row r="116" spans="1:13" customFormat="1" ht="45.4" customHeight="1" x14ac:dyDescent="0.25">
      <c r="A116" s="11" t="s">
        <v>189</v>
      </c>
      <c r="B116" s="13" t="s">
        <v>11</v>
      </c>
      <c r="C116" s="14" t="s">
        <v>172</v>
      </c>
      <c r="D116" s="15" t="s">
        <v>173</v>
      </c>
      <c r="E116" s="13">
        <v>13013</v>
      </c>
      <c r="F116" s="41" t="s">
        <v>807</v>
      </c>
      <c r="G116" s="41">
        <v>2</v>
      </c>
      <c r="H116" s="41"/>
      <c r="I116" s="41"/>
      <c r="J116" s="41"/>
      <c r="K116" s="17" t="s">
        <v>29</v>
      </c>
      <c r="L116" s="12" t="str">
        <f t="shared" si="16"/>
        <v>0</v>
      </c>
      <c r="M116" s="12">
        <f t="shared" si="17"/>
        <v>0</v>
      </c>
    </row>
    <row r="117" spans="1:13" customFormat="1" ht="45.4" customHeight="1" x14ac:dyDescent="0.25">
      <c r="A117" s="11" t="s">
        <v>189</v>
      </c>
      <c r="B117" s="13" t="s">
        <v>15</v>
      </c>
      <c r="C117" s="14" t="s">
        <v>174</v>
      </c>
      <c r="D117" s="15" t="s">
        <v>175</v>
      </c>
      <c r="E117" s="13">
        <v>13013</v>
      </c>
      <c r="F117" s="41"/>
      <c r="G117" s="41"/>
      <c r="H117" s="41" t="s">
        <v>20</v>
      </c>
      <c r="I117" s="41"/>
      <c r="J117" s="41">
        <v>2</v>
      </c>
      <c r="K117" s="17">
        <v>12</v>
      </c>
      <c r="L117" s="12">
        <f t="shared" si="16"/>
        <v>1</v>
      </c>
      <c r="M117" s="12">
        <f t="shared" si="17"/>
        <v>1</v>
      </c>
    </row>
    <row r="118" spans="1:13" customFormat="1" ht="45.4" customHeight="1" x14ac:dyDescent="0.25">
      <c r="A118" s="11" t="s">
        <v>189</v>
      </c>
      <c r="B118" s="13" t="s">
        <v>11</v>
      </c>
      <c r="C118" s="14" t="s">
        <v>174</v>
      </c>
      <c r="D118" s="15" t="s">
        <v>176</v>
      </c>
      <c r="E118" s="13">
        <v>13013</v>
      </c>
      <c r="F118" s="41"/>
      <c r="G118" s="41"/>
      <c r="H118" s="41" t="s">
        <v>20</v>
      </c>
      <c r="I118" s="41">
        <v>2</v>
      </c>
      <c r="J118" s="41"/>
      <c r="K118" s="17">
        <v>9</v>
      </c>
      <c r="L118" s="12">
        <f t="shared" si="16"/>
        <v>1</v>
      </c>
      <c r="M118" s="12">
        <f t="shared" si="17"/>
        <v>1</v>
      </c>
    </row>
    <row r="119" spans="1:13" customFormat="1" ht="45.4" customHeight="1" x14ac:dyDescent="0.25">
      <c r="A119" s="11" t="s">
        <v>189</v>
      </c>
      <c r="B119" s="13" t="s">
        <v>11</v>
      </c>
      <c r="C119" s="14" t="s">
        <v>177</v>
      </c>
      <c r="D119" s="15" t="s">
        <v>178</v>
      </c>
      <c r="E119" s="13">
        <v>13013</v>
      </c>
      <c r="F119" s="41" t="s">
        <v>811</v>
      </c>
      <c r="G119" s="41"/>
      <c r="H119" s="41" t="s">
        <v>20</v>
      </c>
      <c r="I119" s="41">
        <v>3</v>
      </c>
      <c r="J119" s="41"/>
      <c r="K119" s="17">
        <v>15</v>
      </c>
      <c r="L119" s="12">
        <f t="shared" si="16"/>
        <v>1</v>
      </c>
      <c r="M119" s="12">
        <f t="shared" si="17"/>
        <v>1</v>
      </c>
    </row>
    <row r="120" spans="1:13" customFormat="1" ht="45.4" customHeight="1" x14ac:dyDescent="0.25">
      <c r="A120" s="11" t="s">
        <v>189</v>
      </c>
      <c r="B120" s="13" t="s">
        <v>15</v>
      </c>
      <c r="C120" s="14" t="s">
        <v>179</v>
      </c>
      <c r="D120" s="15" t="s">
        <v>180</v>
      </c>
      <c r="E120" s="13">
        <v>13013</v>
      </c>
      <c r="F120" s="41" t="s">
        <v>807</v>
      </c>
      <c r="G120" s="41">
        <v>4</v>
      </c>
      <c r="H120" s="41" t="s">
        <v>181</v>
      </c>
      <c r="I120" s="41"/>
      <c r="J120" s="41"/>
      <c r="K120" s="17">
        <v>6</v>
      </c>
      <c r="L120" s="12" t="str">
        <f t="shared" si="16"/>
        <v>0</v>
      </c>
      <c r="M120" s="12">
        <f t="shared" si="17"/>
        <v>1</v>
      </c>
    </row>
    <row r="121" spans="1:13" customFormat="1" ht="45.4" customHeight="1" x14ac:dyDescent="0.25">
      <c r="A121" s="11" t="s">
        <v>189</v>
      </c>
      <c r="B121" s="13" t="s">
        <v>15</v>
      </c>
      <c r="C121" s="14" t="s">
        <v>182</v>
      </c>
      <c r="D121" s="15" t="s">
        <v>183</v>
      </c>
      <c r="E121" s="13">
        <v>13013</v>
      </c>
      <c r="F121" s="41" t="s">
        <v>811</v>
      </c>
      <c r="G121" s="41"/>
      <c r="H121" s="41" t="s">
        <v>181</v>
      </c>
      <c r="I121" s="41"/>
      <c r="J121" s="41"/>
      <c r="K121" s="17">
        <v>12</v>
      </c>
      <c r="L121" s="12" t="str">
        <f t="shared" si="16"/>
        <v>0</v>
      </c>
      <c r="M121" s="12">
        <f t="shared" si="17"/>
        <v>1</v>
      </c>
    </row>
    <row r="122" spans="1:13" customFormat="1" ht="45.4" customHeight="1" x14ac:dyDescent="0.25">
      <c r="A122" s="11" t="s">
        <v>189</v>
      </c>
      <c r="B122" s="13" t="s">
        <v>15</v>
      </c>
      <c r="C122" s="14" t="s">
        <v>184</v>
      </c>
      <c r="D122" s="15" t="s">
        <v>185</v>
      </c>
      <c r="E122" s="13">
        <v>13013</v>
      </c>
      <c r="F122" s="41" t="s">
        <v>806</v>
      </c>
      <c r="G122" s="41"/>
      <c r="H122" s="41"/>
      <c r="I122" s="41"/>
      <c r="J122" s="41"/>
      <c r="K122" s="17" t="s">
        <v>46</v>
      </c>
      <c r="L122" s="12" t="str">
        <f t="shared" si="16"/>
        <v>0</v>
      </c>
      <c r="M122" s="12">
        <f t="shared" si="17"/>
        <v>0</v>
      </c>
    </row>
    <row r="123" spans="1:13" customFormat="1" ht="45.4" customHeight="1" x14ac:dyDescent="0.25">
      <c r="A123" s="11" t="s">
        <v>189</v>
      </c>
      <c r="B123" s="13" t="s">
        <v>11</v>
      </c>
      <c r="C123" s="14" t="s">
        <v>184</v>
      </c>
      <c r="D123" s="15" t="s">
        <v>186</v>
      </c>
      <c r="E123" s="13">
        <v>13013</v>
      </c>
      <c r="F123" s="41" t="s">
        <v>807</v>
      </c>
      <c r="G123" s="41">
        <v>2</v>
      </c>
      <c r="H123" s="41"/>
      <c r="I123" s="41"/>
      <c r="J123" s="41"/>
      <c r="K123" s="17" t="s">
        <v>23</v>
      </c>
      <c r="L123" s="12" t="str">
        <f t="shared" si="16"/>
        <v>0</v>
      </c>
      <c r="M123" s="12">
        <f t="shared" si="17"/>
        <v>0</v>
      </c>
    </row>
    <row r="124" spans="1:13" customFormat="1" ht="45.4" customHeight="1" x14ac:dyDescent="0.25">
      <c r="A124" s="20">
        <v>16</v>
      </c>
      <c r="B124" s="22" t="s">
        <v>187</v>
      </c>
      <c r="C124" s="22" t="s">
        <v>188</v>
      </c>
      <c r="D124" s="22" t="s">
        <v>55</v>
      </c>
      <c r="E124" s="21"/>
      <c r="F124" s="42"/>
      <c r="G124" s="22">
        <f>SUM(G108:G123)</f>
        <v>20</v>
      </c>
      <c r="H124" s="22"/>
      <c r="I124" s="22">
        <f t="shared" ref="I124:J124" si="18">SUM(I108:I123)</f>
        <v>13</v>
      </c>
      <c r="J124" s="22">
        <f t="shared" si="18"/>
        <v>4</v>
      </c>
      <c r="K124" s="23"/>
      <c r="L124" s="24">
        <v>8</v>
      </c>
      <c r="M124" s="21"/>
    </row>
    <row r="125" spans="1:13" customFormat="1" ht="45.4" customHeight="1" x14ac:dyDescent="0.25">
      <c r="A125" s="11" t="s">
        <v>223</v>
      </c>
      <c r="B125" s="13" t="s">
        <v>15</v>
      </c>
      <c r="C125" s="14" t="s">
        <v>190</v>
      </c>
      <c r="D125" s="15" t="s">
        <v>191</v>
      </c>
      <c r="E125" s="13">
        <v>13001</v>
      </c>
      <c r="F125" s="41" t="s">
        <v>807</v>
      </c>
      <c r="G125" s="41">
        <v>2</v>
      </c>
      <c r="H125" s="41" t="s">
        <v>20</v>
      </c>
      <c r="I125" s="41"/>
      <c r="J125" s="41">
        <v>2</v>
      </c>
      <c r="K125" s="17">
        <v>16</v>
      </c>
      <c r="L125" s="12">
        <f t="shared" ref="L125:L137" si="19">IF(H125="TLS",1,"0")</f>
        <v>1</v>
      </c>
      <c r="M125" s="12">
        <f t="shared" ref="M125:M137" si="20">IF(H125="",0,1)</f>
        <v>1</v>
      </c>
    </row>
    <row r="126" spans="1:13" customFormat="1" ht="45.4" customHeight="1" x14ac:dyDescent="0.25">
      <c r="A126" s="11" t="s">
        <v>223</v>
      </c>
      <c r="B126" s="13" t="s">
        <v>11</v>
      </c>
      <c r="C126" s="14" t="s">
        <v>193</v>
      </c>
      <c r="D126" s="15" t="s">
        <v>194</v>
      </c>
      <c r="E126" s="13">
        <v>13007</v>
      </c>
      <c r="F126" s="41" t="s">
        <v>807</v>
      </c>
      <c r="G126" s="41">
        <v>2</v>
      </c>
      <c r="H126" s="41" t="s">
        <v>20</v>
      </c>
      <c r="I126" s="41">
        <v>2</v>
      </c>
      <c r="J126" s="41"/>
      <c r="K126" s="17">
        <v>11</v>
      </c>
      <c r="L126" s="12">
        <f t="shared" si="19"/>
        <v>1</v>
      </c>
      <c r="M126" s="12">
        <f t="shared" si="20"/>
        <v>1</v>
      </c>
    </row>
    <row r="127" spans="1:13" customFormat="1" ht="59" customHeight="1" x14ac:dyDescent="0.25">
      <c r="A127" s="11" t="s">
        <v>223</v>
      </c>
      <c r="B127" s="13" t="s">
        <v>15</v>
      </c>
      <c r="C127" s="14" t="s">
        <v>195</v>
      </c>
      <c r="D127" s="15" t="s">
        <v>196</v>
      </c>
      <c r="E127" s="13">
        <v>13007</v>
      </c>
      <c r="F127" s="41" t="s">
        <v>812</v>
      </c>
      <c r="G127" s="41"/>
      <c r="H127" s="41" t="s">
        <v>197</v>
      </c>
      <c r="I127" s="41"/>
      <c r="J127" s="41"/>
      <c r="K127" s="17">
        <v>15</v>
      </c>
      <c r="L127" s="12" t="str">
        <f t="shared" si="19"/>
        <v>0</v>
      </c>
      <c r="M127" s="12">
        <f t="shared" si="20"/>
        <v>1</v>
      </c>
    </row>
    <row r="128" spans="1:13" customFormat="1" ht="45.4" customHeight="1" x14ac:dyDescent="0.25">
      <c r="A128" s="11" t="s">
        <v>223</v>
      </c>
      <c r="B128" s="13" t="s">
        <v>86</v>
      </c>
      <c r="C128" s="14" t="s">
        <v>198</v>
      </c>
      <c r="D128" s="15" t="s">
        <v>199</v>
      </c>
      <c r="E128" s="13">
        <v>13007</v>
      </c>
      <c r="F128" s="41" t="s">
        <v>807</v>
      </c>
      <c r="G128" s="41">
        <v>2</v>
      </c>
      <c r="H128" s="41" t="s">
        <v>20</v>
      </c>
      <c r="I128" s="41">
        <v>3</v>
      </c>
      <c r="J128" s="41"/>
      <c r="K128" s="17">
        <v>34</v>
      </c>
      <c r="L128" s="12">
        <f t="shared" si="19"/>
        <v>1</v>
      </c>
      <c r="M128" s="12">
        <f t="shared" si="20"/>
        <v>1</v>
      </c>
    </row>
    <row r="129" spans="1:13" customFormat="1" ht="45.4" customHeight="1" x14ac:dyDescent="0.25">
      <c r="A129" s="11" t="s">
        <v>223</v>
      </c>
      <c r="B129" s="13" t="s">
        <v>15</v>
      </c>
      <c r="C129" s="14" t="s">
        <v>200</v>
      </c>
      <c r="D129" s="15" t="s">
        <v>201</v>
      </c>
      <c r="E129" s="13">
        <v>13007</v>
      </c>
      <c r="F129" s="41" t="s">
        <v>807</v>
      </c>
      <c r="G129" s="41">
        <v>2</v>
      </c>
      <c r="H129" s="41" t="s">
        <v>20</v>
      </c>
      <c r="I129" s="41"/>
      <c r="J129" s="41">
        <v>2</v>
      </c>
      <c r="K129" s="17">
        <v>8</v>
      </c>
      <c r="L129" s="12">
        <f t="shared" si="19"/>
        <v>1</v>
      </c>
      <c r="M129" s="12">
        <f t="shared" si="20"/>
        <v>1</v>
      </c>
    </row>
    <row r="130" spans="1:13" customFormat="1" ht="45.4" customHeight="1" x14ac:dyDescent="0.25">
      <c r="A130" s="11" t="s">
        <v>223</v>
      </c>
      <c r="B130" s="13" t="s">
        <v>86</v>
      </c>
      <c r="C130" s="14" t="s">
        <v>202</v>
      </c>
      <c r="D130" s="15" t="s">
        <v>203</v>
      </c>
      <c r="E130" s="13">
        <v>13001</v>
      </c>
      <c r="F130" s="41" t="s">
        <v>807</v>
      </c>
      <c r="G130" s="41">
        <v>2</v>
      </c>
      <c r="H130" s="41" t="s">
        <v>20</v>
      </c>
      <c r="I130" s="41">
        <v>2</v>
      </c>
      <c r="J130" s="41"/>
      <c r="K130" s="17">
        <v>27</v>
      </c>
      <c r="L130" s="12">
        <f t="shared" si="19"/>
        <v>1</v>
      </c>
      <c r="M130" s="12">
        <f t="shared" si="20"/>
        <v>1</v>
      </c>
    </row>
    <row r="131" spans="1:13" customFormat="1" ht="45.4" customHeight="1" x14ac:dyDescent="0.25">
      <c r="A131" s="11" t="s">
        <v>223</v>
      </c>
      <c r="B131" s="13" t="s">
        <v>11</v>
      </c>
      <c r="C131" s="14" t="s">
        <v>204</v>
      </c>
      <c r="D131" s="15" t="s">
        <v>205</v>
      </c>
      <c r="E131" s="13">
        <v>13001</v>
      </c>
      <c r="F131" s="41" t="s">
        <v>807</v>
      </c>
      <c r="G131" s="41">
        <v>2</v>
      </c>
      <c r="H131" s="41" t="s">
        <v>20</v>
      </c>
      <c r="I131" s="41">
        <v>5</v>
      </c>
      <c r="J131" s="41"/>
      <c r="K131" s="17">
        <v>57</v>
      </c>
      <c r="L131" s="12">
        <f t="shared" si="19"/>
        <v>1</v>
      </c>
      <c r="M131" s="12">
        <f t="shared" si="20"/>
        <v>1</v>
      </c>
    </row>
    <row r="132" spans="1:13" customFormat="1" ht="45.4" customHeight="1" x14ac:dyDescent="0.25">
      <c r="A132" s="11" t="s">
        <v>223</v>
      </c>
      <c r="B132" s="13" t="s">
        <v>15</v>
      </c>
      <c r="C132" s="14" t="s">
        <v>206</v>
      </c>
      <c r="D132" s="15" t="s">
        <v>207</v>
      </c>
      <c r="E132" s="13">
        <v>13001</v>
      </c>
      <c r="F132" s="41"/>
      <c r="G132" s="41"/>
      <c r="H132" s="41"/>
      <c r="I132" s="41"/>
      <c r="J132" s="41"/>
      <c r="K132" s="17" t="s">
        <v>14</v>
      </c>
      <c r="L132" s="12" t="str">
        <f t="shared" si="19"/>
        <v>0</v>
      </c>
      <c r="M132" s="12">
        <f t="shared" si="20"/>
        <v>0</v>
      </c>
    </row>
    <row r="133" spans="1:13" customFormat="1" ht="45.4" customHeight="1" x14ac:dyDescent="0.25">
      <c r="A133" s="11" t="s">
        <v>223</v>
      </c>
      <c r="B133" s="13" t="s">
        <v>11</v>
      </c>
      <c r="C133" s="14" t="s">
        <v>208</v>
      </c>
      <c r="D133" s="15" t="s">
        <v>209</v>
      </c>
      <c r="E133" s="13">
        <v>13001</v>
      </c>
      <c r="F133" s="41"/>
      <c r="G133" s="41"/>
      <c r="H133" s="41"/>
      <c r="I133" s="41"/>
      <c r="J133" s="41"/>
      <c r="K133" s="17" t="s">
        <v>23</v>
      </c>
      <c r="L133" s="12" t="str">
        <f t="shared" si="19"/>
        <v>0</v>
      </c>
      <c r="M133" s="12">
        <f t="shared" si="20"/>
        <v>0</v>
      </c>
    </row>
    <row r="134" spans="1:13" customFormat="1" ht="45.4" customHeight="1" x14ac:dyDescent="0.25">
      <c r="A134" s="11" t="s">
        <v>223</v>
      </c>
      <c r="B134" s="13" t="s">
        <v>15</v>
      </c>
      <c r="C134" s="14" t="s">
        <v>210</v>
      </c>
      <c r="D134" s="15" t="s">
        <v>211</v>
      </c>
      <c r="E134" s="13">
        <v>13001</v>
      </c>
      <c r="F134" s="41"/>
      <c r="G134" s="41"/>
      <c r="H134" s="41"/>
      <c r="I134" s="41"/>
      <c r="J134" s="41"/>
      <c r="K134" s="17" t="s">
        <v>23</v>
      </c>
      <c r="L134" s="12" t="str">
        <f t="shared" si="19"/>
        <v>0</v>
      </c>
      <c r="M134" s="12">
        <f t="shared" si="20"/>
        <v>0</v>
      </c>
    </row>
    <row r="135" spans="1:13" customFormat="1" ht="45.4" customHeight="1" x14ac:dyDescent="0.25">
      <c r="A135" s="11" t="s">
        <v>223</v>
      </c>
      <c r="B135" s="13" t="s">
        <v>11</v>
      </c>
      <c r="C135" s="14" t="s">
        <v>212</v>
      </c>
      <c r="D135" s="15" t="s">
        <v>213</v>
      </c>
      <c r="E135" s="13">
        <v>13001</v>
      </c>
      <c r="F135" s="41" t="s">
        <v>807</v>
      </c>
      <c r="G135" s="41">
        <v>2</v>
      </c>
      <c r="H135" s="41" t="s">
        <v>20</v>
      </c>
      <c r="I135" s="41">
        <v>2</v>
      </c>
      <c r="J135" s="41"/>
      <c r="K135" s="17">
        <v>7</v>
      </c>
      <c r="L135" s="12">
        <f t="shared" si="19"/>
        <v>1</v>
      </c>
      <c r="M135" s="12">
        <f t="shared" si="20"/>
        <v>1</v>
      </c>
    </row>
    <row r="136" spans="1:13" customFormat="1" ht="45.4" customHeight="1" x14ac:dyDescent="0.25">
      <c r="A136" s="11" t="s">
        <v>223</v>
      </c>
      <c r="B136" s="13" t="s">
        <v>11</v>
      </c>
      <c r="C136" s="14" t="s">
        <v>214</v>
      </c>
      <c r="D136" s="15" t="s">
        <v>215</v>
      </c>
      <c r="E136" s="13">
        <v>13001</v>
      </c>
      <c r="F136" s="41" t="s">
        <v>807</v>
      </c>
      <c r="G136" s="41">
        <v>2</v>
      </c>
      <c r="H136" s="41" t="s">
        <v>20</v>
      </c>
      <c r="I136" s="41">
        <v>4</v>
      </c>
      <c r="J136" s="41"/>
      <c r="K136" s="17">
        <v>52</v>
      </c>
      <c r="L136" s="12">
        <f t="shared" si="19"/>
        <v>1</v>
      </c>
      <c r="M136" s="12">
        <f t="shared" si="20"/>
        <v>1</v>
      </c>
    </row>
    <row r="137" spans="1:13" customFormat="1" ht="45.4" customHeight="1" x14ac:dyDescent="0.25">
      <c r="A137" s="11" t="s">
        <v>223</v>
      </c>
      <c r="B137" s="13" t="s">
        <v>15</v>
      </c>
      <c r="C137" s="14" t="s">
        <v>216</v>
      </c>
      <c r="D137" s="15" t="s">
        <v>217</v>
      </c>
      <c r="E137" s="13">
        <v>13001</v>
      </c>
      <c r="F137" s="41" t="s">
        <v>807</v>
      </c>
      <c r="G137" s="41">
        <v>2</v>
      </c>
      <c r="H137" s="41" t="s">
        <v>20</v>
      </c>
      <c r="I137" s="41"/>
      <c r="J137" s="41">
        <v>2</v>
      </c>
      <c r="K137" s="17">
        <v>22</v>
      </c>
      <c r="L137" s="12">
        <f t="shared" si="19"/>
        <v>1</v>
      </c>
      <c r="M137" s="12">
        <f t="shared" si="20"/>
        <v>1</v>
      </c>
    </row>
    <row r="138" spans="1:13" customFormat="1" ht="45.4" customHeight="1" x14ac:dyDescent="0.25">
      <c r="A138" s="11"/>
      <c r="B138" s="25" t="s">
        <v>218</v>
      </c>
      <c r="C138" s="26" t="s">
        <v>219</v>
      </c>
      <c r="D138" s="26" t="s">
        <v>220</v>
      </c>
      <c r="E138" s="26">
        <v>13001</v>
      </c>
      <c r="F138" s="41"/>
      <c r="G138" s="41"/>
      <c r="H138" s="41"/>
      <c r="I138" s="41"/>
      <c r="J138" s="41"/>
      <c r="K138" s="17"/>
      <c r="L138" s="12"/>
      <c r="M138" s="12"/>
    </row>
    <row r="139" spans="1:13" customFormat="1" ht="45.4" customHeight="1" x14ac:dyDescent="0.25">
      <c r="A139" s="20">
        <v>13</v>
      </c>
      <c r="B139" s="22" t="s">
        <v>131</v>
      </c>
      <c r="C139" s="22" t="s">
        <v>221</v>
      </c>
      <c r="D139" s="22" t="s">
        <v>222</v>
      </c>
      <c r="E139" s="21"/>
      <c r="F139" s="22"/>
      <c r="G139" s="22">
        <f>SUM(G125:G138)</f>
        <v>18</v>
      </c>
      <c r="H139" s="22"/>
      <c r="I139" s="22">
        <f t="shared" ref="I139:J139" si="21">SUM(I125:I138)</f>
        <v>18</v>
      </c>
      <c r="J139" s="22">
        <f t="shared" si="21"/>
        <v>6</v>
      </c>
      <c r="K139" s="23"/>
      <c r="L139" s="24">
        <v>9</v>
      </c>
      <c r="M139" s="21"/>
    </row>
    <row r="140" spans="1:13" customFormat="1" ht="45.4" customHeight="1" x14ac:dyDescent="0.25">
      <c r="A140" s="11" t="s">
        <v>246</v>
      </c>
      <c r="B140" s="13" t="s">
        <v>15</v>
      </c>
      <c r="C140" s="27" t="s">
        <v>225</v>
      </c>
      <c r="D140" s="15" t="s">
        <v>226</v>
      </c>
      <c r="E140" s="27">
        <v>13007</v>
      </c>
      <c r="F140" s="41" t="s">
        <v>807</v>
      </c>
      <c r="G140" s="41">
        <v>2</v>
      </c>
      <c r="H140" s="41" t="s">
        <v>20</v>
      </c>
      <c r="I140" s="41"/>
      <c r="J140" s="41">
        <v>4</v>
      </c>
      <c r="K140" s="17">
        <v>60</v>
      </c>
      <c r="L140" s="12">
        <f t="shared" ref="L140:L149" si="22">IF(H140="TLS",1,"0")</f>
        <v>1</v>
      </c>
      <c r="M140" s="12">
        <f t="shared" ref="M140:M149" si="23">IF(H140="",0,1)</f>
        <v>1</v>
      </c>
    </row>
    <row r="141" spans="1:13" customFormat="1" ht="81.25" customHeight="1" x14ac:dyDescent="0.25">
      <c r="A141" s="11" t="s">
        <v>246</v>
      </c>
      <c r="B141" s="13" t="s">
        <v>15</v>
      </c>
      <c r="C141" s="14" t="s">
        <v>227</v>
      </c>
      <c r="D141" s="15" t="s">
        <v>228</v>
      </c>
      <c r="E141" s="13">
        <v>13007</v>
      </c>
      <c r="F141" s="41" t="s">
        <v>807</v>
      </c>
      <c r="G141" s="41">
        <v>2</v>
      </c>
      <c r="H141" s="41" t="s">
        <v>20</v>
      </c>
      <c r="I141" s="41">
        <v>2</v>
      </c>
      <c r="J141" s="41"/>
      <c r="K141" s="17">
        <v>25</v>
      </c>
      <c r="L141" s="12">
        <f t="shared" si="22"/>
        <v>1</v>
      </c>
      <c r="M141" s="12">
        <f t="shared" si="23"/>
        <v>1</v>
      </c>
    </row>
    <row r="142" spans="1:13" customFormat="1" ht="45.4" customHeight="1" x14ac:dyDescent="0.25">
      <c r="A142" s="11" t="s">
        <v>246</v>
      </c>
      <c r="B142" s="13" t="s">
        <v>86</v>
      </c>
      <c r="C142" s="14" t="s">
        <v>229</v>
      </c>
      <c r="D142" s="15" t="s">
        <v>230</v>
      </c>
      <c r="E142" s="13">
        <v>13007</v>
      </c>
      <c r="F142" s="41" t="s">
        <v>807</v>
      </c>
      <c r="G142" s="41">
        <v>2</v>
      </c>
      <c r="H142" s="41" t="s">
        <v>20</v>
      </c>
      <c r="I142" s="41">
        <v>3</v>
      </c>
      <c r="J142" s="41"/>
      <c r="K142" s="17">
        <v>41</v>
      </c>
      <c r="L142" s="12">
        <f t="shared" si="22"/>
        <v>1</v>
      </c>
      <c r="M142" s="12">
        <f t="shared" si="23"/>
        <v>1</v>
      </c>
    </row>
    <row r="143" spans="1:13" customFormat="1" ht="45.4" customHeight="1" x14ac:dyDescent="0.25">
      <c r="A143" s="11" t="s">
        <v>246</v>
      </c>
      <c r="B143" s="13" t="s">
        <v>11</v>
      </c>
      <c r="C143" s="14" t="s">
        <v>231</v>
      </c>
      <c r="D143" s="15" t="s">
        <v>232</v>
      </c>
      <c r="E143" s="13">
        <v>13007</v>
      </c>
      <c r="F143" s="41" t="s">
        <v>807</v>
      </c>
      <c r="G143" s="41">
        <v>2</v>
      </c>
      <c r="H143" s="41" t="s">
        <v>20</v>
      </c>
      <c r="I143" s="41">
        <v>2</v>
      </c>
      <c r="J143" s="41"/>
      <c r="K143" s="17">
        <v>14</v>
      </c>
      <c r="L143" s="12">
        <f t="shared" si="22"/>
        <v>1</v>
      </c>
      <c r="M143" s="12">
        <f t="shared" si="23"/>
        <v>1</v>
      </c>
    </row>
    <row r="144" spans="1:13" customFormat="1" ht="45.4" customHeight="1" x14ac:dyDescent="0.25">
      <c r="A144" s="11" t="s">
        <v>246</v>
      </c>
      <c r="B144" s="13" t="s">
        <v>11</v>
      </c>
      <c r="C144" s="14" t="s">
        <v>233</v>
      </c>
      <c r="D144" s="15" t="s">
        <v>234</v>
      </c>
      <c r="E144" s="13">
        <v>13007</v>
      </c>
      <c r="F144" s="41" t="s">
        <v>807</v>
      </c>
      <c r="G144" s="41">
        <v>2</v>
      </c>
      <c r="H144" s="41" t="s">
        <v>20</v>
      </c>
      <c r="I144" s="41">
        <v>2</v>
      </c>
      <c r="J144" s="41"/>
      <c r="K144" s="17">
        <v>26</v>
      </c>
      <c r="L144" s="12">
        <f t="shared" si="22"/>
        <v>1</v>
      </c>
      <c r="M144" s="12">
        <f t="shared" si="23"/>
        <v>1</v>
      </c>
    </row>
    <row r="145" spans="1:13" customFormat="1" ht="45.4" customHeight="1" x14ac:dyDescent="0.25">
      <c r="A145" s="11" t="s">
        <v>246</v>
      </c>
      <c r="B145" s="13" t="s">
        <v>15</v>
      </c>
      <c r="C145" s="14" t="s">
        <v>235</v>
      </c>
      <c r="D145" s="15" t="s">
        <v>236</v>
      </c>
      <c r="E145" s="13">
        <v>13007</v>
      </c>
      <c r="F145" s="41" t="s">
        <v>807</v>
      </c>
      <c r="G145" s="41">
        <v>2</v>
      </c>
      <c r="H145" s="41" t="s">
        <v>20</v>
      </c>
      <c r="I145" s="41"/>
      <c r="J145" s="41">
        <v>2</v>
      </c>
      <c r="K145" s="17">
        <v>36</v>
      </c>
      <c r="L145" s="12">
        <f t="shared" si="22"/>
        <v>1</v>
      </c>
      <c r="M145" s="12">
        <f t="shared" si="23"/>
        <v>1</v>
      </c>
    </row>
    <row r="146" spans="1:13" customFormat="1" ht="45.4" customHeight="1" x14ac:dyDescent="0.25">
      <c r="A146" s="11" t="s">
        <v>246</v>
      </c>
      <c r="B146" s="13" t="s">
        <v>11</v>
      </c>
      <c r="C146" s="14" t="s">
        <v>235</v>
      </c>
      <c r="D146" s="15" t="s">
        <v>237</v>
      </c>
      <c r="E146" s="13">
        <v>13007</v>
      </c>
      <c r="F146" s="41" t="s">
        <v>807</v>
      </c>
      <c r="G146" s="41">
        <v>2</v>
      </c>
      <c r="H146" s="41" t="s">
        <v>20</v>
      </c>
      <c r="I146" s="41">
        <v>2</v>
      </c>
      <c r="J146" s="41"/>
      <c r="K146" s="17">
        <v>22</v>
      </c>
      <c r="L146" s="12">
        <f t="shared" si="22"/>
        <v>1</v>
      </c>
      <c r="M146" s="12">
        <f t="shared" si="23"/>
        <v>1</v>
      </c>
    </row>
    <row r="147" spans="1:13" customFormat="1" ht="45.4" customHeight="1" x14ac:dyDescent="0.25">
      <c r="A147" s="11" t="s">
        <v>246</v>
      </c>
      <c r="B147" s="13" t="s">
        <v>15</v>
      </c>
      <c r="C147" s="14" t="s">
        <v>238</v>
      </c>
      <c r="D147" s="15" t="s">
        <v>239</v>
      </c>
      <c r="E147" s="13">
        <v>13007</v>
      </c>
      <c r="F147" s="41" t="s">
        <v>807</v>
      </c>
      <c r="G147" s="41">
        <v>2</v>
      </c>
      <c r="H147" s="41" t="s">
        <v>20</v>
      </c>
      <c r="I147" s="41"/>
      <c r="J147" s="41">
        <v>2</v>
      </c>
      <c r="K147" s="17">
        <v>10</v>
      </c>
      <c r="L147" s="12">
        <f t="shared" si="22"/>
        <v>1</v>
      </c>
      <c r="M147" s="12">
        <f t="shared" si="23"/>
        <v>1</v>
      </c>
    </row>
    <row r="148" spans="1:13" customFormat="1" ht="45.4" customHeight="1" x14ac:dyDescent="0.25">
      <c r="A148" s="11" t="s">
        <v>246</v>
      </c>
      <c r="B148" s="13" t="s">
        <v>11</v>
      </c>
      <c r="C148" s="14" t="s">
        <v>238</v>
      </c>
      <c r="D148" s="15" t="s">
        <v>240</v>
      </c>
      <c r="E148" s="13">
        <v>13007</v>
      </c>
      <c r="F148" s="41" t="s">
        <v>807</v>
      </c>
      <c r="G148" s="41">
        <v>2</v>
      </c>
      <c r="H148" s="41" t="s">
        <v>20</v>
      </c>
      <c r="I148" s="41">
        <v>3</v>
      </c>
      <c r="J148" s="41"/>
      <c r="K148" s="17">
        <v>35</v>
      </c>
      <c r="L148" s="12">
        <f t="shared" si="22"/>
        <v>1</v>
      </c>
      <c r="M148" s="12">
        <f t="shared" si="23"/>
        <v>1</v>
      </c>
    </row>
    <row r="149" spans="1:13" customFormat="1" ht="45.4" customHeight="1" x14ac:dyDescent="0.25">
      <c r="A149" s="11" t="s">
        <v>246</v>
      </c>
      <c r="B149" s="13" t="s">
        <v>86</v>
      </c>
      <c r="C149" s="14" t="s">
        <v>241</v>
      </c>
      <c r="D149" s="15" t="s">
        <v>242</v>
      </c>
      <c r="E149" s="13">
        <v>13007</v>
      </c>
      <c r="F149" s="41" t="s">
        <v>807</v>
      </c>
      <c r="G149" s="41">
        <v>2</v>
      </c>
      <c r="H149" s="41" t="s">
        <v>20</v>
      </c>
      <c r="I149" s="41">
        <v>2</v>
      </c>
      <c r="J149" s="41"/>
      <c r="K149" s="17">
        <v>20</v>
      </c>
      <c r="L149" s="12">
        <f t="shared" si="22"/>
        <v>1</v>
      </c>
      <c r="M149" s="12">
        <f t="shared" si="23"/>
        <v>1</v>
      </c>
    </row>
    <row r="150" spans="1:13" customFormat="1" ht="45.4" customHeight="1" x14ac:dyDescent="0.25">
      <c r="A150" s="20">
        <v>10</v>
      </c>
      <c r="B150" s="22" t="s">
        <v>243</v>
      </c>
      <c r="C150" s="22" t="s">
        <v>244</v>
      </c>
      <c r="D150" s="22" t="s">
        <v>245</v>
      </c>
      <c r="E150" s="21"/>
      <c r="F150" s="22">
        <f t="shared" ref="F150:I150" si="24">SUM(F140:F149)</f>
        <v>0</v>
      </c>
      <c r="G150" s="22">
        <f t="shared" si="24"/>
        <v>20</v>
      </c>
      <c r="H150" s="22">
        <f t="shared" si="24"/>
        <v>0</v>
      </c>
      <c r="I150" s="22">
        <f t="shared" si="24"/>
        <v>16</v>
      </c>
      <c r="J150" s="22">
        <f>SUM(J140:J149)</f>
        <v>8</v>
      </c>
      <c r="K150" s="23"/>
      <c r="L150" s="24">
        <v>10</v>
      </c>
      <c r="M150" s="21"/>
    </row>
    <row r="151" spans="1:13" customFormat="1" ht="45.4" customHeight="1" x14ac:dyDescent="0.25">
      <c r="A151" s="11" t="s">
        <v>192</v>
      </c>
      <c r="B151" s="13" t="s">
        <v>15</v>
      </c>
      <c r="C151" s="14" t="s">
        <v>247</v>
      </c>
      <c r="D151" s="15" t="s">
        <v>248</v>
      </c>
      <c r="E151" s="13">
        <v>13004</v>
      </c>
      <c r="F151" s="41" t="s">
        <v>807</v>
      </c>
      <c r="G151" s="41">
        <v>2</v>
      </c>
      <c r="H151" s="41" t="s">
        <v>20</v>
      </c>
      <c r="I151" s="41"/>
      <c r="J151" s="41">
        <v>2</v>
      </c>
      <c r="K151" s="17">
        <v>13</v>
      </c>
      <c r="L151" s="12">
        <f t="shared" ref="L151:L159" si="25">IF(H151="TLS",1,"0")</f>
        <v>1</v>
      </c>
      <c r="M151" s="12">
        <f t="shared" ref="M151:M159" si="26">IF(H151="",0,1)</f>
        <v>1</v>
      </c>
    </row>
    <row r="152" spans="1:13" customFormat="1" ht="45.4" customHeight="1" x14ac:dyDescent="0.25">
      <c r="A152" s="11" t="s">
        <v>192</v>
      </c>
      <c r="B152" s="13" t="s">
        <v>15</v>
      </c>
      <c r="C152" s="14" t="s">
        <v>249</v>
      </c>
      <c r="D152" s="15" t="s">
        <v>250</v>
      </c>
      <c r="E152" s="13">
        <v>13004</v>
      </c>
      <c r="F152" s="41" t="s">
        <v>806</v>
      </c>
      <c r="G152" s="41"/>
      <c r="H152" s="41" t="s">
        <v>18</v>
      </c>
      <c r="I152" s="41"/>
      <c r="J152" s="41"/>
      <c r="K152" s="17">
        <v>9</v>
      </c>
      <c r="L152" s="12" t="str">
        <f t="shared" si="25"/>
        <v>0</v>
      </c>
      <c r="M152" s="12">
        <f t="shared" si="26"/>
        <v>1</v>
      </c>
    </row>
    <row r="153" spans="1:13" customFormat="1" ht="45.4" customHeight="1" x14ac:dyDescent="0.25">
      <c r="A153" s="11" t="s">
        <v>192</v>
      </c>
      <c r="B153" s="13" t="s">
        <v>11</v>
      </c>
      <c r="C153" s="14" t="s">
        <v>249</v>
      </c>
      <c r="D153" s="15" t="s">
        <v>251</v>
      </c>
      <c r="E153" s="13">
        <v>13004</v>
      </c>
      <c r="F153" s="41" t="s">
        <v>807</v>
      </c>
      <c r="G153" s="41">
        <v>3</v>
      </c>
      <c r="H153" s="41" t="s">
        <v>20</v>
      </c>
      <c r="I153" s="41">
        <v>2</v>
      </c>
      <c r="J153" s="41"/>
      <c r="K153" s="17">
        <v>14</v>
      </c>
      <c r="L153" s="12">
        <f t="shared" si="25"/>
        <v>1</v>
      </c>
      <c r="M153" s="12">
        <f t="shared" si="26"/>
        <v>1</v>
      </c>
    </row>
    <row r="154" spans="1:13" customFormat="1" ht="45.4" customHeight="1" x14ac:dyDescent="0.25">
      <c r="A154" s="11" t="s">
        <v>192</v>
      </c>
      <c r="B154" s="13" t="s">
        <v>15</v>
      </c>
      <c r="C154" s="14" t="s">
        <v>252</v>
      </c>
      <c r="D154" s="15" t="s">
        <v>253</v>
      </c>
      <c r="E154" s="13">
        <v>13004</v>
      </c>
      <c r="F154" s="41" t="s">
        <v>807</v>
      </c>
      <c r="G154" s="41">
        <v>2</v>
      </c>
      <c r="H154" s="41" t="s">
        <v>20</v>
      </c>
      <c r="I154" s="41"/>
      <c r="J154" s="41">
        <v>6</v>
      </c>
      <c r="K154" s="17">
        <v>107</v>
      </c>
      <c r="L154" s="12">
        <f t="shared" si="25"/>
        <v>1</v>
      </c>
      <c r="M154" s="12">
        <f t="shared" si="26"/>
        <v>1</v>
      </c>
    </row>
    <row r="155" spans="1:13" customFormat="1" ht="45.4" customHeight="1" x14ac:dyDescent="0.25">
      <c r="A155" s="11" t="s">
        <v>192</v>
      </c>
      <c r="B155" s="13" t="s">
        <v>11</v>
      </c>
      <c r="C155" s="14" t="s">
        <v>254</v>
      </c>
      <c r="D155" s="15" t="s">
        <v>255</v>
      </c>
      <c r="E155" s="13">
        <v>13004</v>
      </c>
      <c r="F155" s="41" t="s">
        <v>807</v>
      </c>
      <c r="G155" s="41">
        <v>2</v>
      </c>
      <c r="H155" s="41" t="s">
        <v>20</v>
      </c>
      <c r="I155" s="41">
        <v>5</v>
      </c>
      <c r="J155" s="41"/>
      <c r="K155" s="17">
        <v>67</v>
      </c>
      <c r="L155" s="12">
        <f t="shared" si="25"/>
        <v>1</v>
      </c>
      <c r="M155" s="12">
        <f t="shared" si="26"/>
        <v>1</v>
      </c>
    </row>
    <row r="156" spans="1:13" customFormat="1" ht="45.4" customHeight="1" x14ac:dyDescent="0.25">
      <c r="A156" s="11" t="s">
        <v>192</v>
      </c>
      <c r="B156" s="13" t="s">
        <v>86</v>
      </c>
      <c r="C156" s="14" t="s">
        <v>256</v>
      </c>
      <c r="D156" s="15" t="s">
        <v>257</v>
      </c>
      <c r="E156" s="13">
        <v>13004</v>
      </c>
      <c r="F156" s="41" t="s">
        <v>807</v>
      </c>
      <c r="G156" s="41">
        <v>2</v>
      </c>
      <c r="H156" s="41" t="s">
        <v>20</v>
      </c>
      <c r="I156" s="41">
        <v>3</v>
      </c>
      <c r="J156" s="41"/>
      <c r="K156" s="17">
        <v>32</v>
      </c>
      <c r="L156" s="12">
        <f t="shared" si="25"/>
        <v>1</v>
      </c>
      <c r="M156" s="12">
        <f t="shared" si="26"/>
        <v>1</v>
      </c>
    </row>
    <row r="157" spans="1:13" customFormat="1" ht="45.4" customHeight="1" x14ac:dyDescent="0.25">
      <c r="A157" s="11" t="s">
        <v>192</v>
      </c>
      <c r="B157" s="13" t="s">
        <v>11</v>
      </c>
      <c r="C157" s="14" t="s">
        <v>258</v>
      </c>
      <c r="D157" s="15" t="s">
        <v>259</v>
      </c>
      <c r="E157" s="13">
        <v>13004</v>
      </c>
      <c r="F157" s="41" t="s">
        <v>807</v>
      </c>
      <c r="G157" s="41">
        <v>2</v>
      </c>
      <c r="H157" s="41" t="s">
        <v>20</v>
      </c>
      <c r="I157" s="41">
        <v>5</v>
      </c>
      <c r="J157" s="41"/>
      <c r="K157" s="17">
        <v>66</v>
      </c>
      <c r="L157" s="12">
        <f t="shared" si="25"/>
        <v>1</v>
      </c>
      <c r="M157" s="12">
        <f t="shared" si="26"/>
        <v>1</v>
      </c>
    </row>
    <row r="158" spans="1:13" customFormat="1" ht="45.4" customHeight="1" x14ac:dyDescent="0.25">
      <c r="A158" s="11" t="s">
        <v>192</v>
      </c>
      <c r="B158" s="13" t="s">
        <v>15</v>
      </c>
      <c r="C158" s="14" t="s">
        <v>260</v>
      </c>
      <c r="D158" s="15" t="s">
        <v>261</v>
      </c>
      <c r="E158" s="13">
        <v>13004</v>
      </c>
      <c r="F158" s="41" t="s">
        <v>806</v>
      </c>
      <c r="G158" s="41"/>
      <c r="H158" s="41" t="s">
        <v>18</v>
      </c>
      <c r="I158" s="41"/>
      <c r="J158" s="41"/>
      <c r="K158" s="17">
        <v>16</v>
      </c>
      <c r="L158" s="12" t="str">
        <f t="shared" si="25"/>
        <v>0</v>
      </c>
      <c r="M158" s="12">
        <f t="shared" si="26"/>
        <v>1</v>
      </c>
    </row>
    <row r="159" spans="1:13" customFormat="1" ht="45.4" customHeight="1" x14ac:dyDescent="0.25">
      <c r="A159" s="11" t="s">
        <v>192</v>
      </c>
      <c r="B159" s="13" t="s">
        <v>11</v>
      </c>
      <c r="C159" s="14" t="s">
        <v>260</v>
      </c>
      <c r="D159" s="15" t="s">
        <v>262</v>
      </c>
      <c r="E159" s="13">
        <v>13004</v>
      </c>
      <c r="F159" s="41" t="s">
        <v>807</v>
      </c>
      <c r="G159" s="41">
        <v>2</v>
      </c>
      <c r="H159" s="41" t="s">
        <v>20</v>
      </c>
      <c r="I159" s="41">
        <v>4</v>
      </c>
      <c r="J159" s="41"/>
      <c r="K159" s="17">
        <v>38</v>
      </c>
      <c r="L159" s="12">
        <f t="shared" si="25"/>
        <v>1</v>
      </c>
      <c r="M159" s="12">
        <f t="shared" si="26"/>
        <v>1</v>
      </c>
    </row>
    <row r="160" spans="1:13" customFormat="1" ht="45.4" customHeight="1" x14ac:dyDescent="0.25">
      <c r="A160" s="20">
        <v>9</v>
      </c>
      <c r="B160" s="22" t="s">
        <v>243</v>
      </c>
      <c r="C160" s="22" t="s">
        <v>244</v>
      </c>
      <c r="D160" s="22" t="s">
        <v>98</v>
      </c>
      <c r="E160" s="21"/>
      <c r="F160" s="42"/>
      <c r="G160" s="22">
        <f>SUM(G151:G159)</f>
        <v>15</v>
      </c>
      <c r="H160" s="22"/>
      <c r="I160" s="22">
        <f t="shared" ref="I160:J160" si="27">SUM(I151:I159)</f>
        <v>19</v>
      </c>
      <c r="J160" s="22">
        <f t="shared" si="27"/>
        <v>8</v>
      </c>
      <c r="K160" s="23"/>
      <c r="L160" s="24">
        <v>7</v>
      </c>
      <c r="M160" s="21"/>
    </row>
    <row r="161" spans="1:13" customFormat="1" ht="45.4" customHeight="1" x14ac:dyDescent="0.25">
      <c r="A161" s="11" t="s">
        <v>224</v>
      </c>
      <c r="B161" s="13" t="s">
        <v>15</v>
      </c>
      <c r="C161" s="14" t="s">
        <v>263</v>
      </c>
      <c r="D161" s="15" t="s">
        <v>264</v>
      </c>
      <c r="E161" s="13">
        <v>13005</v>
      </c>
      <c r="F161" s="41" t="s">
        <v>807</v>
      </c>
      <c r="G161" s="41">
        <v>2</v>
      </c>
      <c r="H161" s="41" t="s">
        <v>20</v>
      </c>
      <c r="I161" s="41"/>
      <c r="J161" s="41">
        <v>2</v>
      </c>
      <c r="K161" s="17">
        <v>16</v>
      </c>
      <c r="L161" s="12">
        <f t="shared" ref="L161:L174" si="28">IF(H161="TLS",1,"0")</f>
        <v>1</v>
      </c>
      <c r="M161" s="12">
        <f t="shared" ref="M161:M174" si="29">IF(H161="",0,1)</f>
        <v>1</v>
      </c>
    </row>
    <row r="162" spans="1:13" customFormat="1" ht="45.4" customHeight="1" x14ac:dyDescent="0.25">
      <c r="A162" s="11" t="s">
        <v>224</v>
      </c>
      <c r="B162" s="13" t="s">
        <v>11</v>
      </c>
      <c r="C162" s="14" t="s">
        <v>263</v>
      </c>
      <c r="D162" s="15" t="s">
        <v>265</v>
      </c>
      <c r="E162" s="13">
        <v>13005</v>
      </c>
      <c r="F162" s="41" t="s">
        <v>807</v>
      </c>
      <c r="G162" s="41">
        <v>2</v>
      </c>
      <c r="H162" s="41" t="s">
        <v>20</v>
      </c>
      <c r="I162" s="41">
        <v>3</v>
      </c>
      <c r="J162" s="41"/>
      <c r="K162" s="17">
        <v>31</v>
      </c>
      <c r="L162" s="12">
        <f t="shared" si="28"/>
        <v>1</v>
      </c>
      <c r="M162" s="12">
        <f t="shared" si="29"/>
        <v>1</v>
      </c>
    </row>
    <row r="163" spans="1:13" customFormat="1" ht="45.4" customHeight="1" x14ac:dyDescent="0.25">
      <c r="A163" s="11" t="s">
        <v>224</v>
      </c>
      <c r="B163" s="13" t="s">
        <v>11</v>
      </c>
      <c r="C163" s="14" t="s">
        <v>266</v>
      </c>
      <c r="D163" s="15" t="s">
        <v>267</v>
      </c>
      <c r="E163" s="13">
        <v>13005</v>
      </c>
      <c r="F163" s="41" t="s">
        <v>807</v>
      </c>
      <c r="G163" s="41">
        <v>2</v>
      </c>
      <c r="H163" s="41" t="s">
        <v>20</v>
      </c>
      <c r="I163" s="41">
        <v>7</v>
      </c>
      <c r="J163" s="41"/>
      <c r="K163" s="17">
        <v>87</v>
      </c>
      <c r="L163" s="12">
        <f t="shared" si="28"/>
        <v>1</v>
      </c>
      <c r="M163" s="12">
        <f t="shared" si="29"/>
        <v>1</v>
      </c>
    </row>
    <row r="164" spans="1:13" customFormat="1" ht="45.4" customHeight="1" x14ac:dyDescent="0.25">
      <c r="A164" s="11" t="s">
        <v>224</v>
      </c>
      <c r="B164" s="13" t="s">
        <v>11</v>
      </c>
      <c r="C164" s="14" t="s">
        <v>268</v>
      </c>
      <c r="D164" s="15" t="s">
        <v>269</v>
      </c>
      <c r="E164" s="13">
        <v>13005</v>
      </c>
      <c r="F164" s="41" t="s">
        <v>807</v>
      </c>
      <c r="G164" s="41">
        <v>2</v>
      </c>
      <c r="H164" s="41"/>
      <c r="I164" s="41"/>
      <c r="J164" s="41"/>
      <c r="K164" s="17" t="s">
        <v>29</v>
      </c>
      <c r="L164" s="12" t="str">
        <f t="shared" si="28"/>
        <v>0</v>
      </c>
      <c r="M164" s="12">
        <f t="shared" si="29"/>
        <v>0</v>
      </c>
    </row>
    <row r="165" spans="1:13" customFormat="1" ht="45.4" customHeight="1" x14ac:dyDescent="0.25">
      <c r="A165" s="11" t="s">
        <v>224</v>
      </c>
      <c r="B165" s="13" t="s">
        <v>11</v>
      </c>
      <c r="C165" s="14" t="s">
        <v>270</v>
      </c>
      <c r="D165" s="15" t="s">
        <v>271</v>
      </c>
      <c r="E165" s="13">
        <v>13004</v>
      </c>
      <c r="F165" s="41" t="s">
        <v>807</v>
      </c>
      <c r="G165" s="41">
        <v>2</v>
      </c>
      <c r="H165" s="41" t="s">
        <v>20</v>
      </c>
      <c r="I165" s="41">
        <v>2</v>
      </c>
      <c r="J165" s="41"/>
      <c r="K165" s="17">
        <v>10</v>
      </c>
      <c r="L165" s="12">
        <f t="shared" si="28"/>
        <v>1</v>
      </c>
      <c r="M165" s="12">
        <f t="shared" si="29"/>
        <v>1</v>
      </c>
    </row>
    <row r="166" spans="1:13" customFormat="1" ht="45.4" customHeight="1" x14ac:dyDescent="0.25">
      <c r="A166" s="11" t="s">
        <v>224</v>
      </c>
      <c r="B166" s="13" t="s">
        <v>11</v>
      </c>
      <c r="C166" s="14" t="s">
        <v>272</v>
      </c>
      <c r="D166" s="15" t="s">
        <v>273</v>
      </c>
      <c r="E166" s="13">
        <v>13004</v>
      </c>
      <c r="F166" s="41" t="s">
        <v>807</v>
      </c>
      <c r="G166" s="41">
        <v>2</v>
      </c>
      <c r="H166" s="41" t="s">
        <v>20</v>
      </c>
      <c r="I166" s="41">
        <v>4</v>
      </c>
      <c r="J166" s="41"/>
      <c r="K166" s="17">
        <v>44</v>
      </c>
      <c r="L166" s="12">
        <f t="shared" si="28"/>
        <v>1</v>
      </c>
      <c r="M166" s="12">
        <f t="shared" si="29"/>
        <v>1</v>
      </c>
    </row>
    <row r="167" spans="1:13" customFormat="1" ht="45.4" customHeight="1" x14ac:dyDescent="0.25">
      <c r="A167" s="11" t="s">
        <v>224</v>
      </c>
      <c r="B167" s="13" t="s">
        <v>15</v>
      </c>
      <c r="C167" s="14" t="s">
        <v>274</v>
      </c>
      <c r="D167" s="15" t="s">
        <v>273</v>
      </c>
      <c r="E167" s="13">
        <v>13004</v>
      </c>
      <c r="F167" s="41" t="s">
        <v>807</v>
      </c>
      <c r="G167" s="41">
        <v>2</v>
      </c>
      <c r="H167" s="41" t="s">
        <v>20</v>
      </c>
      <c r="I167" s="41"/>
      <c r="J167" s="41">
        <v>2</v>
      </c>
      <c r="K167" s="17">
        <v>10</v>
      </c>
      <c r="L167" s="12">
        <f t="shared" si="28"/>
        <v>1</v>
      </c>
      <c r="M167" s="12">
        <f t="shared" si="29"/>
        <v>1</v>
      </c>
    </row>
    <row r="168" spans="1:13" customFormat="1" ht="45.4" customHeight="1" x14ac:dyDescent="0.25">
      <c r="A168" s="11" t="s">
        <v>224</v>
      </c>
      <c r="B168" s="13" t="s">
        <v>15</v>
      </c>
      <c r="C168" s="14" t="s">
        <v>275</v>
      </c>
      <c r="D168" s="15" t="s">
        <v>273</v>
      </c>
      <c r="E168" s="13">
        <v>13004</v>
      </c>
      <c r="F168" s="41" t="s">
        <v>813</v>
      </c>
      <c r="G168" s="41"/>
      <c r="H168" s="41" t="s">
        <v>276</v>
      </c>
      <c r="I168" s="41"/>
      <c r="J168" s="41"/>
      <c r="K168" s="17">
        <v>11</v>
      </c>
      <c r="L168" s="12" t="str">
        <f t="shared" si="28"/>
        <v>0</v>
      </c>
      <c r="M168" s="12">
        <f t="shared" si="29"/>
        <v>1</v>
      </c>
    </row>
    <row r="169" spans="1:13" customFormat="1" ht="45.4" customHeight="1" x14ac:dyDescent="0.25">
      <c r="A169" s="11" t="s">
        <v>224</v>
      </c>
      <c r="B169" s="13" t="s">
        <v>15</v>
      </c>
      <c r="C169" s="14" t="s">
        <v>277</v>
      </c>
      <c r="D169" s="15" t="s">
        <v>278</v>
      </c>
      <c r="E169" s="13">
        <v>13005</v>
      </c>
      <c r="F169" s="41" t="s">
        <v>806</v>
      </c>
      <c r="G169" s="41"/>
      <c r="H169" s="41" t="s">
        <v>279</v>
      </c>
      <c r="I169" s="41"/>
      <c r="J169" s="41"/>
      <c r="K169" s="17">
        <v>24</v>
      </c>
      <c r="L169" s="12" t="str">
        <f t="shared" si="28"/>
        <v>0</v>
      </c>
      <c r="M169" s="12">
        <f t="shared" si="29"/>
        <v>1</v>
      </c>
    </row>
    <row r="170" spans="1:13" customFormat="1" ht="45.4" customHeight="1" x14ac:dyDescent="0.25">
      <c r="A170" s="11" t="s">
        <v>224</v>
      </c>
      <c r="B170" s="13" t="s">
        <v>11</v>
      </c>
      <c r="C170" s="14" t="s">
        <v>277</v>
      </c>
      <c r="D170" s="15" t="s">
        <v>280</v>
      </c>
      <c r="E170" s="13">
        <v>13005</v>
      </c>
      <c r="F170" s="41" t="s">
        <v>807</v>
      </c>
      <c r="G170" s="41">
        <v>3</v>
      </c>
      <c r="H170" s="41" t="s">
        <v>20</v>
      </c>
      <c r="I170" s="41">
        <v>3</v>
      </c>
      <c r="J170" s="41"/>
      <c r="K170" s="17">
        <v>18</v>
      </c>
      <c r="L170" s="12">
        <f t="shared" si="28"/>
        <v>1</v>
      </c>
      <c r="M170" s="12">
        <f t="shared" si="29"/>
        <v>1</v>
      </c>
    </row>
    <row r="171" spans="1:13" customFormat="1" ht="45.4" customHeight="1" x14ac:dyDescent="0.25">
      <c r="A171" s="11" t="s">
        <v>224</v>
      </c>
      <c r="B171" s="13" t="s">
        <v>11</v>
      </c>
      <c r="C171" s="14" t="s">
        <v>281</v>
      </c>
      <c r="D171" s="15" t="s">
        <v>282</v>
      </c>
      <c r="E171" s="13">
        <v>13004</v>
      </c>
      <c r="F171" s="41"/>
      <c r="G171" s="41"/>
      <c r="H171" s="41"/>
      <c r="I171" s="41"/>
      <c r="J171" s="41"/>
      <c r="K171" s="17" t="s">
        <v>46</v>
      </c>
      <c r="L171" s="12" t="str">
        <f t="shared" si="28"/>
        <v>0</v>
      </c>
      <c r="M171" s="12">
        <f t="shared" si="29"/>
        <v>0</v>
      </c>
    </row>
    <row r="172" spans="1:13" customFormat="1" ht="45.4" customHeight="1" x14ac:dyDescent="0.25">
      <c r="A172" s="11" t="s">
        <v>224</v>
      </c>
      <c r="B172" s="13" t="s">
        <v>11</v>
      </c>
      <c r="C172" s="14" t="s">
        <v>283</v>
      </c>
      <c r="D172" s="15" t="s">
        <v>284</v>
      </c>
      <c r="E172" s="13">
        <v>13004</v>
      </c>
      <c r="F172" s="41" t="s">
        <v>807</v>
      </c>
      <c r="G172" s="41">
        <v>2</v>
      </c>
      <c r="H172" s="41" t="s">
        <v>20</v>
      </c>
      <c r="I172" s="41">
        <v>2</v>
      </c>
      <c r="J172" s="41"/>
      <c r="K172" s="17">
        <v>28</v>
      </c>
      <c r="L172" s="12">
        <f t="shared" si="28"/>
        <v>1</v>
      </c>
      <c r="M172" s="12">
        <f t="shared" si="29"/>
        <v>1</v>
      </c>
    </row>
    <row r="173" spans="1:13" customFormat="1" ht="45.4" customHeight="1" x14ac:dyDescent="0.25">
      <c r="A173" s="11" t="s">
        <v>224</v>
      </c>
      <c r="B173" s="13" t="s">
        <v>15</v>
      </c>
      <c r="C173" s="14" t="s">
        <v>285</v>
      </c>
      <c r="D173" s="15" t="s">
        <v>286</v>
      </c>
      <c r="E173" s="13">
        <v>13004</v>
      </c>
      <c r="F173" s="41" t="s">
        <v>807</v>
      </c>
      <c r="G173" s="41">
        <v>2</v>
      </c>
      <c r="H173" s="41" t="s">
        <v>20</v>
      </c>
      <c r="I173" s="41"/>
      <c r="J173" s="41">
        <v>2</v>
      </c>
      <c r="K173" s="17">
        <v>30</v>
      </c>
      <c r="L173" s="12">
        <f t="shared" si="28"/>
        <v>1</v>
      </c>
      <c r="M173" s="12">
        <f t="shared" si="29"/>
        <v>1</v>
      </c>
    </row>
    <row r="174" spans="1:13" customFormat="1" ht="45.4" customHeight="1" x14ac:dyDescent="0.25">
      <c r="A174" s="11" t="s">
        <v>224</v>
      </c>
      <c r="B174" s="13" t="s">
        <v>287</v>
      </c>
      <c r="C174" s="14" t="s">
        <v>288</v>
      </c>
      <c r="D174" s="15" t="s">
        <v>289</v>
      </c>
      <c r="E174" s="13">
        <v>13004</v>
      </c>
      <c r="F174" s="41" t="s">
        <v>807</v>
      </c>
      <c r="G174" s="41">
        <v>2</v>
      </c>
      <c r="H174" s="41" t="s">
        <v>20</v>
      </c>
      <c r="I174" s="41"/>
      <c r="J174" s="41">
        <v>2</v>
      </c>
      <c r="K174" s="17" t="s">
        <v>29</v>
      </c>
      <c r="L174" s="12">
        <f t="shared" si="28"/>
        <v>1</v>
      </c>
      <c r="M174" s="12">
        <f t="shared" si="29"/>
        <v>1</v>
      </c>
    </row>
    <row r="175" spans="1:13" customFormat="1" ht="45.4" customHeight="1" x14ac:dyDescent="0.25">
      <c r="A175" s="20">
        <v>14</v>
      </c>
      <c r="B175" s="22" t="s">
        <v>290</v>
      </c>
      <c r="C175" s="22" t="s">
        <v>188</v>
      </c>
      <c r="D175" s="22" t="s">
        <v>55</v>
      </c>
      <c r="E175" s="21"/>
      <c r="F175" s="42"/>
      <c r="G175" s="22">
        <f>SUM(G161:G174)</f>
        <v>23</v>
      </c>
      <c r="H175" s="22"/>
      <c r="I175" s="22">
        <f t="shared" ref="I175:J175" si="30">SUM(I161:I174)</f>
        <v>21</v>
      </c>
      <c r="J175" s="22">
        <f t="shared" si="30"/>
        <v>8</v>
      </c>
      <c r="K175" s="23"/>
      <c r="L175" s="24">
        <v>10</v>
      </c>
      <c r="M175" s="21"/>
    </row>
    <row r="176" spans="1:13" customFormat="1" ht="45.4" customHeight="1" x14ac:dyDescent="0.25">
      <c r="A176" s="11" t="s">
        <v>315</v>
      </c>
      <c r="B176" s="13" t="s">
        <v>15</v>
      </c>
      <c r="C176" s="14" t="s">
        <v>291</v>
      </c>
      <c r="D176" s="15" t="s">
        <v>292</v>
      </c>
      <c r="E176" s="13">
        <v>13004</v>
      </c>
      <c r="F176" s="41" t="s">
        <v>807</v>
      </c>
      <c r="G176" s="41">
        <v>2</v>
      </c>
      <c r="H176" s="41" t="s">
        <v>20</v>
      </c>
      <c r="I176" s="41"/>
      <c r="J176" s="41">
        <v>3</v>
      </c>
      <c r="K176" s="17">
        <v>17</v>
      </c>
      <c r="L176" s="12">
        <f t="shared" ref="L176:L181" si="31">IF(H176="TLS",1,"0")</f>
        <v>1</v>
      </c>
      <c r="M176" s="12">
        <f t="shared" ref="M176:M189" si="32">IF(H176="",0,1)</f>
        <v>1</v>
      </c>
    </row>
    <row r="177" spans="1:13" customFormat="1" ht="45.4" customHeight="1" x14ac:dyDescent="0.25">
      <c r="A177" s="11" t="s">
        <v>315</v>
      </c>
      <c r="B177" s="13" t="s">
        <v>11</v>
      </c>
      <c r="C177" s="14" t="s">
        <v>291</v>
      </c>
      <c r="D177" s="15" t="s">
        <v>292</v>
      </c>
      <c r="E177" s="13">
        <v>13004</v>
      </c>
      <c r="F177" s="41" t="s">
        <v>807</v>
      </c>
      <c r="G177" s="41">
        <v>2</v>
      </c>
      <c r="H177" s="41" t="s">
        <v>20</v>
      </c>
      <c r="I177" s="41">
        <v>2</v>
      </c>
      <c r="J177" s="41"/>
      <c r="K177" s="17">
        <v>41</v>
      </c>
      <c r="L177" s="12">
        <f t="shared" si="31"/>
        <v>1</v>
      </c>
      <c r="M177" s="12">
        <f t="shared" si="32"/>
        <v>1</v>
      </c>
    </row>
    <row r="178" spans="1:13" customFormat="1" ht="45.4" customHeight="1" x14ac:dyDescent="0.25">
      <c r="A178" s="11" t="s">
        <v>315</v>
      </c>
      <c r="B178" s="13" t="s">
        <v>15</v>
      </c>
      <c r="C178" s="14" t="s">
        <v>293</v>
      </c>
      <c r="D178" s="15" t="s">
        <v>294</v>
      </c>
      <c r="E178" s="13">
        <v>13004</v>
      </c>
      <c r="F178" s="41" t="s">
        <v>807</v>
      </c>
      <c r="G178" s="41">
        <v>2</v>
      </c>
      <c r="H178" s="41"/>
      <c r="I178" s="41"/>
      <c r="J178" s="41"/>
      <c r="K178" s="17" t="s">
        <v>14</v>
      </c>
      <c r="L178" s="12" t="str">
        <f t="shared" si="31"/>
        <v>0</v>
      </c>
      <c r="M178" s="12">
        <f t="shared" si="32"/>
        <v>0</v>
      </c>
    </row>
    <row r="179" spans="1:13" customFormat="1" ht="45.4" customHeight="1" x14ac:dyDescent="0.25">
      <c r="A179" s="11" t="s">
        <v>315</v>
      </c>
      <c r="B179" s="13" t="s">
        <v>15</v>
      </c>
      <c r="C179" s="14" t="s">
        <v>295</v>
      </c>
      <c r="D179" s="15" t="s">
        <v>296</v>
      </c>
      <c r="E179" s="13">
        <v>13004</v>
      </c>
      <c r="F179" s="41" t="s">
        <v>807</v>
      </c>
      <c r="G179" s="41">
        <v>2</v>
      </c>
      <c r="H179" s="41" t="s">
        <v>18</v>
      </c>
      <c r="I179" s="41"/>
      <c r="J179" s="41"/>
      <c r="K179" s="17">
        <v>12</v>
      </c>
      <c r="L179" s="12" t="str">
        <f t="shared" si="31"/>
        <v>0</v>
      </c>
      <c r="M179" s="12">
        <f t="shared" si="32"/>
        <v>1</v>
      </c>
    </row>
    <row r="180" spans="1:13" customFormat="1" ht="45.4" customHeight="1" x14ac:dyDescent="0.25">
      <c r="A180" s="11" t="s">
        <v>315</v>
      </c>
      <c r="B180" s="13" t="s">
        <v>11</v>
      </c>
      <c r="C180" s="14" t="s">
        <v>295</v>
      </c>
      <c r="D180" s="15" t="s">
        <v>297</v>
      </c>
      <c r="E180" s="13">
        <v>13004</v>
      </c>
      <c r="F180" s="41" t="s">
        <v>806</v>
      </c>
      <c r="G180" s="41"/>
      <c r="H180" s="41" t="s">
        <v>20</v>
      </c>
      <c r="I180" s="41">
        <v>2</v>
      </c>
      <c r="J180" s="41"/>
      <c r="K180" s="17">
        <v>14</v>
      </c>
      <c r="L180" s="12">
        <f t="shared" si="31"/>
        <v>1</v>
      </c>
      <c r="M180" s="12">
        <f t="shared" si="32"/>
        <v>1</v>
      </c>
    </row>
    <row r="181" spans="1:13" customFormat="1" ht="45.4" customHeight="1" x14ac:dyDescent="0.25">
      <c r="A181" s="11" t="s">
        <v>315</v>
      </c>
      <c r="B181" s="13" t="s">
        <v>15</v>
      </c>
      <c r="C181" s="14" t="s">
        <v>298</v>
      </c>
      <c r="D181" s="15" t="s">
        <v>299</v>
      </c>
      <c r="E181" s="13">
        <v>13005</v>
      </c>
      <c r="F181" s="41" t="s">
        <v>806</v>
      </c>
      <c r="G181" s="41"/>
      <c r="H181" s="41" t="s">
        <v>18</v>
      </c>
      <c r="I181" s="41">
        <v>2</v>
      </c>
      <c r="J181" s="41"/>
      <c r="K181" s="17">
        <v>14</v>
      </c>
      <c r="L181" s="12" t="str">
        <f t="shared" si="31"/>
        <v>0</v>
      </c>
      <c r="M181" s="12">
        <f t="shared" si="32"/>
        <v>1</v>
      </c>
    </row>
    <row r="182" spans="1:13" customFormat="1" ht="45.4" customHeight="1" x14ac:dyDescent="0.25">
      <c r="A182" s="11" t="s">
        <v>315</v>
      </c>
      <c r="B182" s="13" t="s">
        <v>11</v>
      </c>
      <c r="C182" s="14" t="s">
        <v>298</v>
      </c>
      <c r="D182" s="15" t="s">
        <v>300</v>
      </c>
      <c r="E182" s="13">
        <v>13005</v>
      </c>
      <c r="F182" s="41" t="s">
        <v>807</v>
      </c>
      <c r="G182" s="41">
        <v>2</v>
      </c>
      <c r="H182" s="41" t="s">
        <v>20</v>
      </c>
      <c r="I182" s="41"/>
      <c r="J182" s="41"/>
      <c r="K182" s="17">
        <v>13</v>
      </c>
      <c r="L182" s="12">
        <v>1</v>
      </c>
      <c r="M182" s="12">
        <f t="shared" si="32"/>
        <v>1</v>
      </c>
    </row>
    <row r="183" spans="1:13" customFormat="1" ht="45.4" customHeight="1" x14ac:dyDescent="0.25">
      <c r="A183" s="11" t="s">
        <v>315</v>
      </c>
      <c r="B183" s="13" t="s">
        <v>15</v>
      </c>
      <c r="C183" s="14" t="s">
        <v>301</v>
      </c>
      <c r="D183" s="15" t="s">
        <v>302</v>
      </c>
      <c r="E183" s="13">
        <v>13005</v>
      </c>
      <c r="F183" s="41" t="s">
        <v>807</v>
      </c>
      <c r="G183" s="41">
        <v>2</v>
      </c>
      <c r="H183" s="41" t="s">
        <v>18</v>
      </c>
      <c r="I183" s="41"/>
      <c r="J183" s="41"/>
      <c r="K183" s="17">
        <v>105</v>
      </c>
      <c r="L183" s="12" t="str">
        <f t="shared" ref="L183:L189" si="33">IF(H183="TLS",1,"0")</f>
        <v>0</v>
      </c>
      <c r="M183" s="12">
        <f t="shared" si="32"/>
        <v>1</v>
      </c>
    </row>
    <row r="184" spans="1:13" customFormat="1" ht="45.4" customHeight="1" x14ac:dyDescent="0.25">
      <c r="A184" s="11" t="s">
        <v>315</v>
      </c>
      <c r="B184" s="13" t="s">
        <v>86</v>
      </c>
      <c r="C184" s="14" t="s">
        <v>303</v>
      </c>
      <c r="D184" s="15" t="s">
        <v>304</v>
      </c>
      <c r="E184" s="13">
        <v>13005</v>
      </c>
      <c r="F184" s="41" t="s">
        <v>807</v>
      </c>
      <c r="G184" s="41">
        <v>2</v>
      </c>
      <c r="H184" s="41" t="s">
        <v>20</v>
      </c>
      <c r="I184" s="41"/>
      <c r="J184" s="41">
        <v>6</v>
      </c>
      <c r="K184" s="17">
        <v>38</v>
      </c>
      <c r="L184" s="12">
        <f t="shared" si="33"/>
        <v>1</v>
      </c>
      <c r="M184" s="12">
        <f t="shared" si="32"/>
        <v>1</v>
      </c>
    </row>
    <row r="185" spans="1:13" customFormat="1" ht="45.4" customHeight="1" x14ac:dyDescent="0.25">
      <c r="A185" s="11" t="s">
        <v>315</v>
      </c>
      <c r="B185" s="13" t="s">
        <v>287</v>
      </c>
      <c r="C185" s="14" t="s">
        <v>305</v>
      </c>
      <c r="D185" s="15" t="s">
        <v>306</v>
      </c>
      <c r="E185" s="13">
        <v>13005</v>
      </c>
      <c r="F185" s="41" t="s">
        <v>807</v>
      </c>
      <c r="G185" s="41">
        <v>2</v>
      </c>
      <c r="H185" s="41" t="s">
        <v>20</v>
      </c>
      <c r="I185" s="41"/>
      <c r="J185" s="41">
        <v>4</v>
      </c>
      <c r="K185" s="17">
        <v>100</v>
      </c>
      <c r="L185" s="12">
        <f t="shared" si="33"/>
        <v>1</v>
      </c>
      <c r="M185" s="12">
        <f t="shared" si="32"/>
        <v>1</v>
      </c>
    </row>
    <row r="186" spans="1:13" customFormat="1" ht="45.4" customHeight="1" x14ac:dyDescent="0.25">
      <c r="A186" s="11" t="s">
        <v>315</v>
      </c>
      <c r="B186" s="13" t="s">
        <v>15</v>
      </c>
      <c r="C186" s="14" t="s">
        <v>307</v>
      </c>
      <c r="D186" s="15" t="s">
        <v>308</v>
      </c>
      <c r="E186" s="13">
        <v>13005</v>
      </c>
      <c r="F186" s="41" t="s">
        <v>807</v>
      </c>
      <c r="G186" s="41">
        <v>2</v>
      </c>
      <c r="H186" s="41" t="s">
        <v>20</v>
      </c>
      <c r="I186" s="41"/>
      <c r="J186" s="41">
        <v>2</v>
      </c>
      <c r="K186" s="17" t="s">
        <v>29</v>
      </c>
      <c r="L186" s="12">
        <f t="shared" si="33"/>
        <v>1</v>
      </c>
      <c r="M186" s="12">
        <f t="shared" si="32"/>
        <v>1</v>
      </c>
    </row>
    <row r="187" spans="1:13" customFormat="1" ht="45.4" customHeight="1" x14ac:dyDescent="0.25">
      <c r="A187" s="11" t="s">
        <v>315</v>
      </c>
      <c r="B187" s="13" t="s">
        <v>15</v>
      </c>
      <c r="C187" s="14" t="s">
        <v>309</v>
      </c>
      <c r="D187" s="15" t="s">
        <v>310</v>
      </c>
      <c r="E187" s="13">
        <v>13005</v>
      </c>
      <c r="F187" s="41" t="s">
        <v>807</v>
      </c>
      <c r="G187" s="41">
        <v>2</v>
      </c>
      <c r="H187" s="41" t="s">
        <v>20</v>
      </c>
      <c r="I187" s="41"/>
      <c r="J187" s="41">
        <v>2</v>
      </c>
      <c r="K187" s="17">
        <v>13</v>
      </c>
      <c r="L187" s="12">
        <f t="shared" si="33"/>
        <v>1</v>
      </c>
      <c r="M187" s="12">
        <f t="shared" si="32"/>
        <v>1</v>
      </c>
    </row>
    <row r="188" spans="1:13" customFormat="1" ht="45.4" customHeight="1" x14ac:dyDescent="0.25">
      <c r="A188" s="11" t="s">
        <v>315</v>
      </c>
      <c r="B188" s="13" t="s">
        <v>11</v>
      </c>
      <c r="C188" s="14" t="s">
        <v>309</v>
      </c>
      <c r="D188" s="15" t="s">
        <v>311</v>
      </c>
      <c r="E188" s="13">
        <v>13005</v>
      </c>
      <c r="F188" s="41" t="s">
        <v>807</v>
      </c>
      <c r="G188" s="41">
        <v>2</v>
      </c>
      <c r="H188" s="41" t="s">
        <v>20</v>
      </c>
      <c r="I188" s="41">
        <v>2</v>
      </c>
      <c r="J188" s="41"/>
      <c r="K188" s="17">
        <v>27</v>
      </c>
      <c r="L188" s="12">
        <f t="shared" si="33"/>
        <v>1</v>
      </c>
      <c r="M188" s="12">
        <f t="shared" si="32"/>
        <v>1</v>
      </c>
    </row>
    <row r="189" spans="1:13" customFormat="1" ht="45.4" customHeight="1" x14ac:dyDescent="0.25">
      <c r="A189" s="11" t="s">
        <v>315</v>
      </c>
      <c r="B189" s="13" t="s">
        <v>15</v>
      </c>
      <c r="C189" s="14" t="s">
        <v>312</v>
      </c>
      <c r="D189" s="15" t="s">
        <v>313</v>
      </c>
      <c r="E189" s="13">
        <v>13005</v>
      </c>
      <c r="F189" s="41" t="s">
        <v>807</v>
      </c>
      <c r="G189" s="41">
        <v>2</v>
      </c>
      <c r="H189" s="41"/>
      <c r="I189" s="41"/>
      <c r="J189" s="41"/>
      <c r="K189" s="17" t="s">
        <v>23</v>
      </c>
      <c r="L189" s="12" t="str">
        <f t="shared" si="33"/>
        <v>0</v>
      </c>
      <c r="M189" s="12">
        <f t="shared" si="32"/>
        <v>0</v>
      </c>
    </row>
    <row r="190" spans="1:13" customFormat="1" ht="45.4" customHeight="1" x14ac:dyDescent="0.25">
      <c r="A190" s="20">
        <v>14</v>
      </c>
      <c r="B190" s="22" t="s">
        <v>314</v>
      </c>
      <c r="C190" s="22" t="s">
        <v>244</v>
      </c>
      <c r="D190" s="22" t="s">
        <v>98</v>
      </c>
      <c r="E190" s="21"/>
      <c r="F190" s="42"/>
      <c r="G190" s="22">
        <f>SUM(G176:G189)</f>
        <v>24</v>
      </c>
      <c r="H190" s="22"/>
      <c r="I190" s="22">
        <f t="shared" ref="I190:J190" si="34">SUM(I176:I189)</f>
        <v>8</v>
      </c>
      <c r="J190" s="22">
        <f t="shared" si="34"/>
        <v>17</v>
      </c>
      <c r="K190" s="23"/>
      <c r="L190" s="24">
        <v>10</v>
      </c>
      <c r="M190" s="21"/>
    </row>
    <row r="191" spans="1:13" customFormat="1" ht="45.4" customHeight="1" x14ac:dyDescent="0.25">
      <c r="A191" s="11" t="s">
        <v>357</v>
      </c>
      <c r="B191" s="13" t="s">
        <v>11</v>
      </c>
      <c r="C191" s="14" t="s">
        <v>316</v>
      </c>
      <c r="D191" s="15" t="s">
        <v>317</v>
      </c>
      <c r="E191" s="13">
        <v>13002</v>
      </c>
      <c r="F191" s="41" t="s">
        <v>807</v>
      </c>
      <c r="G191" s="41">
        <v>2</v>
      </c>
      <c r="H191" s="41" t="s">
        <v>20</v>
      </c>
      <c r="I191" s="41">
        <v>2</v>
      </c>
      <c r="J191" s="41"/>
      <c r="K191" s="17">
        <v>10</v>
      </c>
      <c r="L191" s="12">
        <f t="shared" ref="L191:L209" si="35">IF(H191="TLS",1,"0")</f>
        <v>1</v>
      </c>
      <c r="M191" s="12">
        <f t="shared" ref="M191:M209" si="36">IF(H191="",0,1)</f>
        <v>1</v>
      </c>
    </row>
    <row r="192" spans="1:13" customFormat="1" ht="45.4" customHeight="1" x14ac:dyDescent="0.25">
      <c r="A192" s="11" t="s">
        <v>357</v>
      </c>
      <c r="B192" s="13" t="s">
        <v>15</v>
      </c>
      <c r="C192" s="14" t="s">
        <v>316</v>
      </c>
      <c r="D192" s="15" t="s">
        <v>317</v>
      </c>
      <c r="E192" s="13">
        <v>13002</v>
      </c>
      <c r="F192" s="41" t="s">
        <v>807</v>
      </c>
      <c r="G192" s="41">
        <v>2</v>
      </c>
      <c r="H192" s="41" t="s">
        <v>18</v>
      </c>
      <c r="I192" s="41"/>
      <c r="J192" s="41"/>
      <c r="K192" s="17">
        <v>9</v>
      </c>
      <c r="L192" s="12" t="str">
        <f t="shared" si="35"/>
        <v>0</v>
      </c>
      <c r="M192" s="12">
        <f t="shared" si="36"/>
        <v>1</v>
      </c>
    </row>
    <row r="193" spans="1:13" customFormat="1" ht="45.4" customHeight="1" x14ac:dyDescent="0.25">
      <c r="A193" s="11" t="s">
        <v>357</v>
      </c>
      <c r="B193" s="13" t="s">
        <v>11</v>
      </c>
      <c r="C193" s="14" t="s">
        <v>318</v>
      </c>
      <c r="D193" s="15" t="s">
        <v>319</v>
      </c>
      <c r="E193" s="13">
        <v>13002</v>
      </c>
      <c r="F193" s="41"/>
      <c r="G193" s="41"/>
      <c r="H193" s="41" t="s">
        <v>20</v>
      </c>
      <c r="I193" s="41">
        <v>2</v>
      </c>
      <c r="J193" s="41"/>
      <c r="K193" s="17">
        <v>7</v>
      </c>
      <c r="L193" s="12">
        <f t="shared" si="35"/>
        <v>1</v>
      </c>
      <c r="M193" s="12">
        <f t="shared" si="36"/>
        <v>1</v>
      </c>
    </row>
    <row r="194" spans="1:13" customFormat="1" ht="45.4" customHeight="1" x14ac:dyDescent="0.25">
      <c r="A194" s="11" t="s">
        <v>357</v>
      </c>
      <c r="B194" s="13" t="s">
        <v>15</v>
      </c>
      <c r="C194" s="14" t="s">
        <v>320</v>
      </c>
      <c r="D194" s="15" t="s">
        <v>321</v>
      </c>
      <c r="E194" s="13">
        <v>13002</v>
      </c>
      <c r="F194" s="41" t="s">
        <v>807</v>
      </c>
      <c r="G194" s="41">
        <v>2</v>
      </c>
      <c r="H194" s="41" t="s">
        <v>20</v>
      </c>
      <c r="I194" s="41"/>
      <c r="J194" s="41">
        <v>2</v>
      </c>
      <c r="K194" s="17">
        <v>21</v>
      </c>
      <c r="L194" s="12">
        <f t="shared" si="35"/>
        <v>1</v>
      </c>
      <c r="M194" s="12">
        <f t="shared" si="36"/>
        <v>1</v>
      </c>
    </row>
    <row r="195" spans="1:13" customFormat="1" ht="45.4" customHeight="1" x14ac:dyDescent="0.25">
      <c r="A195" s="11" t="s">
        <v>357</v>
      </c>
      <c r="B195" s="13" t="s">
        <v>11</v>
      </c>
      <c r="C195" s="14" t="s">
        <v>322</v>
      </c>
      <c r="D195" s="15" t="s">
        <v>323</v>
      </c>
      <c r="E195" s="13">
        <v>13002</v>
      </c>
      <c r="F195" s="41" t="s">
        <v>807</v>
      </c>
      <c r="G195" s="41">
        <v>2</v>
      </c>
      <c r="H195" s="41" t="s">
        <v>20</v>
      </c>
      <c r="I195" s="41">
        <v>2</v>
      </c>
      <c r="J195" s="41"/>
      <c r="K195" s="17">
        <v>28</v>
      </c>
      <c r="L195" s="12">
        <f t="shared" si="35"/>
        <v>1</v>
      </c>
      <c r="M195" s="12">
        <f t="shared" si="36"/>
        <v>1</v>
      </c>
    </row>
    <row r="196" spans="1:13" customFormat="1" ht="45.4" customHeight="1" x14ac:dyDescent="0.25">
      <c r="A196" s="11" t="s">
        <v>357</v>
      </c>
      <c r="B196" s="13" t="s">
        <v>11</v>
      </c>
      <c r="C196" s="14" t="s">
        <v>324</v>
      </c>
      <c r="D196" s="15" t="s">
        <v>325</v>
      </c>
      <c r="E196" s="13">
        <v>13002</v>
      </c>
      <c r="F196" s="41" t="s">
        <v>807</v>
      </c>
      <c r="G196" s="41">
        <v>2</v>
      </c>
      <c r="H196" s="41" t="s">
        <v>20</v>
      </c>
      <c r="I196" s="41">
        <v>2</v>
      </c>
      <c r="J196" s="41"/>
      <c r="K196" s="17">
        <v>13</v>
      </c>
      <c r="L196" s="12">
        <f t="shared" si="35"/>
        <v>1</v>
      </c>
      <c r="M196" s="12">
        <f t="shared" si="36"/>
        <v>1</v>
      </c>
    </row>
    <row r="197" spans="1:13" customFormat="1" ht="45.4" customHeight="1" x14ac:dyDescent="0.25">
      <c r="A197" s="11" t="s">
        <v>357</v>
      </c>
      <c r="B197" s="13" t="s">
        <v>11</v>
      </c>
      <c r="C197" s="14" t="s">
        <v>326</v>
      </c>
      <c r="D197" s="15" t="s">
        <v>327</v>
      </c>
      <c r="E197" s="13">
        <v>13002</v>
      </c>
      <c r="F197" s="41" t="s">
        <v>807</v>
      </c>
      <c r="G197" s="41">
        <v>2</v>
      </c>
      <c r="H197" s="41" t="s">
        <v>20</v>
      </c>
      <c r="I197" s="41">
        <v>2</v>
      </c>
      <c r="J197" s="41"/>
      <c r="K197" s="17">
        <v>19</v>
      </c>
      <c r="L197" s="12">
        <f t="shared" si="35"/>
        <v>1</v>
      </c>
      <c r="M197" s="12">
        <f t="shared" si="36"/>
        <v>1</v>
      </c>
    </row>
    <row r="198" spans="1:13" customFormat="1" ht="45.4" customHeight="1" x14ac:dyDescent="0.25">
      <c r="A198" s="11" t="s">
        <v>357</v>
      </c>
      <c r="B198" s="13" t="s">
        <v>15</v>
      </c>
      <c r="C198" s="14" t="s">
        <v>328</v>
      </c>
      <c r="D198" s="15" t="s">
        <v>329</v>
      </c>
      <c r="E198" s="13">
        <v>13002</v>
      </c>
      <c r="F198" s="41" t="s">
        <v>814</v>
      </c>
      <c r="G198" s="41"/>
      <c r="H198" s="41" t="s">
        <v>330</v>
      </c>
      <c r="I198" s="41"/>
      <c r="J198" s="41"/>
      <c r="K198" s="17">
        <v>7</v>
      </c>
      <c r="L198" s="12" t="str">
        <f t="shared" si="35"/>
        <v>0</v>
      </c>
      <c r="M198" s="12">
        <f t="shared" si="36"/>
        <v>1</v>
      </c>
    </row>
    <row r="199" spans="1:13" customFormat="1" ht="45.4" customHeight="1" x14ac:dyDescent="0.25">
      <c r="A199" s="11" t="s">
        <v>357</v>
      </c>
      <c r="B199" s="13" t="s">
        <v>15</v>
      </c>
      <c r="C199" s="14" t="s">
        <v>331</v>
      </c>
      <c r="D199" s="15" t="s">
        <v>332</v>
      </c>
      <c r="E199" s="13">
        <v>13002</v>
      </c>
      <c r="F199" s="41" t="s">
        <v>807</v>
      </c>
      <c r="G199" s="41">
        <v>2</v>
      </c>
      <c r="H199" s="41" t="s">
        <v>20</v>
      </c>
      <c r="I199" s="41"/>
      <c r="J199" s="41">
        <v>2</v>
      </c>
      <c r="K199" s="17">
        <v>14</v>
      </c>
      <c r="L199" s="12">
        <f t="shared" si="35"/>
        <v>1</v>
      </c>
      <c r="M199" s="12">
        <f t="shared" si="36"/>
        <v>1</v>
      </c>
    </row>
    <row r="200" spans="1:13" customFormat="1" ht="45.4" customHeight="1" x14ac:dyDescent="0.25">
      <c r="A200" s="11" t="s">
        <v>357</v>
      </c>
      <c r="B200" s="13" t="s">
        <v>11</v>
      </c>
      <c r="C200" s="14" t="s">
        <v>333</v>
      </c>
      <c r="D200" s="15" t="s">
        <v>334</v>
      </c>
      <c r="E200" s="13">
        <v>13002</v>
      </c>
      <c r="F200" s="41" t="s">
        <v>807</v>
      </c>
      <c r="G200" s="41">
        <v>2</v>
      </c>
      <c r="H200" s="41"/>
      <c r="I200" s="41"/>
      <c r="J200" s="41"/>
      <c r="K200" s="17" t="s">
        <v>14</v>
      </c>
      <c r="L200" s="12" t="str">
        <f t="shared" si="35"/>
        <v>0</v>
      </c>
      <c r="M200" s="12">
        <f t="shared" si="36"/>
        <v>0</v>
      </c>
    </row>
    <row r="201" spans="1:13" customFormat="1" ht="45.4" customHeight="1" x14ac:dyDescent="0.25">
      <c r="A201" s="11" t="s">
        <v>357</v>
      </c>
      <c r="B201" s="13" t="s">
        <v>15</v>
      </c>
      <c r="C201" s="14" t="s">
        <v>335</v>
      </c>
      <c r="D201" s="15" t="s">
        <v>336</v>
      </c>
      <c r="E201" s="13">
        <v>13002</v>
      </c>
      <c r="F201" s="41"/>
      <c r="G201" s="41"/>
      <c r="H201" s="41"/>
      <c r="I201" s="41"/>
      <c r="J201" s="41"/>
      <c r="K201" s="17" t="s">
        <v>14</v>
      </c>
      <c r="L201" s="12" t="str">
        <f t="shared" si="35"/>
        <v>0</v>
      </c>
      <c r="M201" s="12">
        <f t="shared" si="36"/>
        <v>0</v>
      </c>
    </row>
    <row r="202" spans="1:13" customFormat="1" ht="45.4" customHeight="1" x14ac:dyDescent="0.25">
      <c r="A202" s="11" t="s">
        <v>357</v>
      </c>
      <c r="B202" s="13" t="s">
        <v>15</v>
      </c>
      <c r="C202" s="14" t="s">
        <v>337</v>
      </c>
      <c r="D202" s="15" t="s">
        <v>338</v>
      </c>
      <c r="E202" s="13">
        <v>13002</v>
      </c>
      <c r="F202" s="41"/>
      <c r="G202" s="41"/>
      <c r="H202" s="41" t="s">
        <v>20</v>
      </c>
      <c r="I202" s="41"/>
      <c r="J202" s="41">
        <v>2</v>
      </c>
      <c r="K202" s="17">
        <v>16</v>
      </c>
      <c r="L202" s="12">
        <f t="shared" si="35"/>
        <v>1</v>
      </c>
      <c r="M202" s="12">
        <f t="shared" si="36"/>
        <v>1</v>
      </c>
    </row>
    <row r="203" spans="1:13" customFormat="1" ht="45.4" customHeight="1" x14ac:dyDescent="0.25">
      <c r="A203" s="11" t="s">
        <v>357</v>
      </c>
      <c r="B203" s="13" t="s">
        <v>11</v>
      </c>
      <c r="C203" s="14" t="s">
        <v>339</v>
      </c>
      <c r="D203" s="15" t="s">
        <v>340</v>
      </c>
      <c r="E203" s="13">
        <v>13002</v>
      </c>
      <c r="F203" s="41"/>
      <c r="G203" s="41"/>
      <c r="H203" s="41"/>
      <c r="I203" s="41"/>
      <c r="J203" s="41"/>
      <c r="K203" s="17" t="s">
        <v>23</v>
      </c>
      <c r="L203" s="12" t="str">
        <f t="shared" si="35"/>
        <v>0</v>
      </c>
      <c r="M203" s="12">
        <f t="shared" si="36"/>
        <v>0</v>
      </c>
    </row>
    <row r="204" spans="1:13" customFormat="1" ht="45.4" customHeight="1" x14ac:dyDescent="0.25">
      <c r="A204" s="11" t="s">
        <v>357</v>
      </c>
      <c r="B204" s="13" t="s">
        <v>11</v>
      </c>
      <c r="C204" s="14" t="s">
        <v>341</v>
      </c>
      <c r="D204" s="15" t="s">
        <v>342</v>
      </c>
      <c r="E204" s="13">
        <v>13002</v>
      </c>
      <c r="F204" s="41"/>
      <c r="G204" s="41"/>
      <c r="H204" s="41"/>
      <c r="I204" s="41"/>
      <c r="J204" s="41"/>
      <c r="K204" s="17" t="s">
        <v>128</v>
      </c>
      <c r="L204" s="12" t="str">
        <f t="shared" si="35"/>
        <v>0</v>
      </c>
      <c r="M204" s="12">
        <f t="shared" si="36"/>
        <v>0</v>
      </c>
    </row>
    <row r="205" spans="1:13" customFormat="1" ht="45.4" customHeight="1" x14ac:dyDescent="0.25">
      <c r="A205" s="11" t="s">
        <v>357</v>
      </c>
      <c r="B205" s="13" t="s">
        <v>11</v>
      </c>
      <c r="C205" s="14" t="s">
        <v>343</v>
      </c>
      <c r="D205" s="15" t="s">
        <v>344</v>
      </c>
      <c r="E205" s="13">
        <v>13003</v>
      </c>
      <c r="F205" s="41" t="s">
        <v>807</v>
      </c>
      <c r="G205" s="41">
        <v>2</v>
      </c>
      <c r="H205" s="41" t="s">
        <v>20</v>
      </c>
      <c r="I205" s="41">
        <v>2</v>
      </c>
      <c r="J205" s="41"/>
      <c r="K205" s="17">
        <v>17</v>
      </c>
      <c r="L205" s="12">
        <f t="shared" si="35"/>
        <v>1</v>
      </c>
      <c r="M205" s="12">
        <f t="shared" si="36"/>
        <v>1</v>
      </c>
    </row>
    <row r="206" spans="1:13" customFormat="1" ht="45.4" customHeight="1" x14ac:dyDescent="0.25">
      <c r="A206" s="11" t="s">
        <v>357</v>
      </c>
      <c r="B206" s="13" t="s">
        <v>15</v>
      </c>
      <c r="C206" s="14" t="s">
        <v>345</v>
      </c>
      <c r="D206" s="15" t="s">
        <v>344</v>
      </c>
      <c r="E206" s="13">
        <v>13003</v>
      </c>
      <c r="F206" s="41" t="s">
        <v>806</v>
      </c>
      <c r="G206" s="41"/>
      <c r="H206" s="41" t="s">
        <v>18</v>
      </c>
      <c r="I206" s="41"/>
      <c r="J206" s="41"/>
      <c r="K206" s="17">
        <v>3</v>
      </c>
      <c r="L206" s="12" t="str">
        <f t="shared" si="35"/>
        <v>0</v>
      </c>
      <c r="M206" s="12">
        <f t="shared" si="36"/>
        <v>1</v>
      </c>
    </row>
    <row r="207" spans="1:13" customFormat="1" ht="45.4" customHeight="1" x14ac:dyDescent="0.25">
      <c r="A207" s="11" t="s">
        <v>357</v>
      </c>
      <c r="B207" s="13" t="s">
        <v>15</v>
      </c>
      <c r="C207" s="14" t="s">
        <v>346</v>
      </c>
      <c r="D207" s="15" t="s">
        <v>347</v>
      </c>
      <c r="E207" s="13">
        <v>13003</v>
      </c>
      <c r="F207" s="41"/>
      <c r="G207" s="41"/>
      <c r="H207" s="41"/>
      <c r="I207" s="41"/>
      <c r="J207" s="41"/>
      <c r="K207" s="17" t="s">
        <v>23</v>
      </c>
      <c r="L207" s="12" t="str">
        <f t="shared" si="35"/>
        <v>0</v>
      </c>
      <c r="M207" s="12">
        <f t="shared" si="36"/>
        <v>0</v>
      </c>
    </row>
    <row r="208" spans="1:13" customFormat="1" ht="45.4" customHeight="1" x14ac:dyDescent="0.25">
      <c r="A208" s="11" t="s">
        <v>357</v>
      </c>
      <c r="B208" s="13" t="s">
        <v>15</v>
      </c>
      <c r="C208" s="14" t="s">
        <v>348</v>
      </c>
      <c r="D208" s="15" t="s">
        <v>349</v>
      </c>
      <c r="E208" s="13">
        <v>13002</v>
      </c>
      <c r="F208" s="41" t="s">
        <v>806</v>
      </c>
      <c r="G208" s="41"/>
      <c r="H208" s="41" t="s">
        <v>18</v>
      </c>
      <c r="I208" s="41"/>
      <c r="J208" s="41"/>
      <c r="K208" s="17">
        <v>2</v>
      </c>
      <c r="L208" s="12" t="str">
        <f t="shared" si="35"/>
        <v>0</v>
      </c>
      <c r="M208" s="12">
        <f t="shared" si="36"/>
        <v>1</v>
      </c>
    </row>
    <row r="209" spans="1:13" customFormat="1" ht="45.4" customHeight="1" x14ac:dyDescent="0.25">
      <c r="A209" s="11" t="s">
        <v>357</v>
      </c>
      <c r="B209" s="13" t="s">
        <v>11</v>
      </c>
      <c r="C209" s="14" t="s">
        <v>348</v>
      </c>
      <c r="D209" s="15" t="s">
        <v>350</v>
      </c>
      <c r="E209" s="13">
        <v>13002</v>
      </c>
      <c r="F209" s="41" t="s">
        <v>807</v>
      </c>
      <c r="G209" s="41">
        <v>2</v>
      </c>
      <c r="H209" s="41" t="s">
        <v>20</v>
      </c>
      <c r="I209" s="41">
        <v>2</v>
      </c>
      <c r="J209" s="41"/>
      <c r="K209" s="17">
        <v>2</v>
      </c>
      <c r="L209" s="12">
        <f t="shared" si="35"/>
        <v>1</v>
      </c>
      <c r="M209" s="12">
        <f t="shared" si="36"/>
        <v>1</v>
      </c>
    </row>
    <row r="210" spans="1:13" customFormat="1" ht="45.4" customHeight="1" x14ac:dyDescent="0.25">
      <c r="A210" s="11"/>
      <c r="B210" s="28" t="s">
        <v>218</v>
      </c>
      <c r="C210" s="29" t="s">
        <v>351</v>
      </c>
      <c r="D210" s="30" t="s">
        <v>352</v>
      </c>
      <c r="E210" s="13">
        <v>13003</v>
      </c>
      <c r="F210" s="41"/>
      <c r="G210" s="41"/>
      <c r="H210" s="41"/>
      <c r="I210" s="41"/>
      <c r="J210" s="41"/>
      <c r="K210" s="17"/>
      <c r="L210" s="12"/>
      <c r="M210" s="12"/>
    </row>
    <row r="211" spans="1:13" customFormat="1" ht="45.4" customHeight="1" x14ac:dyDescent="0.25">
      <c r="A211" s="11"/>
      <c r="B211" s="28" t="s">
        <v>218</v>
      </c>
      <c r="C211" s="29" t="s">
        <v>353</v>
      </c>
      <c r="D211" s="30" t="s">
        <v>354</v>
      </c>
      <c r="E211" s="13">
        <v>13003</v>
      </c>
      <c r="F211" s="41"/>
      <c r="G211" s="41"/>
      <c r="H211" s="41"/>
      <c r="I211" s="41"/>
      <c r="J211" s="41"/>
      <c r="K211" s="17"/>
      <c r="L211" s="12"/>
      <c r="M211" s="12"/>
    </row>
    <row r="212" spans="1:13" customFormat="1" ht="45.4" customHeight="1" x14ac:dyDescent="0.25">
      <c r="A212" s="20">
        <v>19</v>
      </c>
      <c r="B212" s="22" t="s">
        <v>355</v>
      </c>
      <c r="C212" s="22" t="s">
        <v>356</v>
      </c>
      <c r="D212" s="22" t="s">
        <v>55</v>
      </c>
      <c r="E212" s="21"/>
      <c r="F212" s="42"/>
      <c r="G212" s="22">
        <f>SUM(G191:G211)</f>
        <v>20</v>
      </c>
      <c r="H212" s="22"/>
      <c r="I212" s="22">
        <f t="shared" ref="I212:J212" si="37">SUM(I191:I211)</f>
        <v>14</v>
      </c>
      <c r="J212" s="22">
        <f t="shared" si="37"/>
        <v>6</v>
      </c>
      <c r="K212" s="23"/>
      <c r="L212" s="24">
        <v>10</v>
      </c>
      <c r="M212" s="21"/>
    </row>
    <row r="213" spans="1:13" customFormat="1" ht="45.4" customHeight="1" x14ac:dyDescent="0.25">
      <c r="A213" s="11" t="s">
        <v>135</v>
      </c>
      <c r="B213" s="13" t="s">
        <v>86</v>
      </c>
      <c r="C213" s="14" t="s">
        <v>358</v>
      </c>
      <c r="D213" s="15" t="s">
        <v>359</v>
      </c>
      <c r="E213" s="13">
        <v>13003</v>
      </c>
      <c r="F213" s="41" t="s">
        <v>807</v>
      </c>
      <c r="G213" s="41">
        <v>2</v>
      </c>
      <c r="H213" s="41" t="s">
        <v>20</v>
      </c>
      <c r="I213" s="41">
        <v>2</v>
      </c>
      <c r="J213" s="41"/>
      <c r="K213" s="17">
        <v>11</v>
      </c>
      <c r="L213" s="12">
        <f t="shared" ref="L213:L234" si="38">IF(H213="TLS",1,"0")</f>
        <v>1</v>
      </c>
      <c r="M213" s="12">
        <f t="shared" ref="M213:M234" si="39">IF(H213="",0,1)</f>
        <v>1</v>
      </c>
    </row>
    <row r="214" spans="1:13" customFormat="1" ht="45.4" customHeight="1" x14ac:dyDescent="0.25">
      <c r="A214" s="11" t="s">
        <v>135</v>
      </c>
      <c r="B214" s="13" t="s">
        <v>11</v>
      </c>
      <c r="C214" s="14" t="s">
        <v>360</v>
      </c>
      <c r="D214" s="15" t="s">
        <v>361</v>
      </c>
      <c r="E214" s="13">
        <v>13003</v>
      </c>
      <c r="F214" s="41" t="s">
        <v>807</v>
      </c>
      <c r="G214" s="41">
        <v>2</v>
      </c>
      <c r="H214" s="41"/>
      <c r="I214" s="41"/>
      <c r="J214" s="41"/>
      <c r="K214" s="17" t="s">
        <v>23</v>
      </c>
      <c r="L214" s="12" t="str">
        <f t="shared" si="38"/>
        <v>0</v>
      </c>
      <c r="M214" s="12">
        <f t="shared" si="39"/>
        <v>0</v>
      </c>
    </row>
    <row r="215" spans="1:13" customFormat="1" ht="45.4" customHeight="1" x14ac:dyDescent="0.25">
      <c r="A215" s="11" t="s">
        <v>135</v>
      </c>
      <c r="B215" s="13" t="s">
        <v>15</v>
      </c>
      <c r="C215" s="14" t="s">
        <v>362</v>
      </c>
      <c r="D215" s="15" t="s">
        <v>363</v>
      </c>
      <c r="E215" s="13">
        <v>13003</v>
      </c>
      <c r="F215" s="41"/>
      <c r="G215" s="41"/>
      <c r="H215" s="41" t="s">
        <v>364</v>
      </c>
      <c r="I215" s="41"/>
      <c r="J215" s="41"/>
      <c r="K215" s="17">
        <v>7</v>
      </c>
      <c r="L215" s="12" t="str">
        <f t="shared" si="38"/>
        <v>0</v>
      </c>
      <c r="M215" s="12">
        <f t="shared" si="39"/>
        <v>1</v>
      </c>
    </row>
    <row r="216" spans="1:13" customFormat="1" ht="45.4" customHeight="1" x14ac:dyDescent="0.25">
      <c r="A216" s="11" t="s">
        <v>135</v>
      </c>
      <c r="B216" s="13" t="s">
        <v>11</v>
      </c>
      <c r="C216" s="14" t="s">
        <v>365</v>
      </c>
      <c r="D216" s="15" t="s">
        <v>366</v>
      </c>
      <c r="E216" s="13">
        <v>13003</v>
      </c>
      <c r="F216" s="41" t="s">
        <v>807</v>
      </c>
      <c r="G216" s="41">
        <v>2</v>
      </c>
      <c r="H216" s="41" t="s">
        <v>20</v>
      </c>
      <c r="I216" s="41">
        <v>2</v>
      </c>
      <c r="J216" s="41"/>
      <c r="K216" s="17">
        <v>12</v>
      </c>
      <c r="L216" s="12">
        <f t="shared" si="38"/>
        <v>1</v>
      </c>
      <c r="M216" s="12">
        <f t="shared" si="39"/>
        <v>1</v>
      </c>
    </row>
    <row r="217" spans="1:13" customFormat="1" ht="45.4" customHeight="1" x14ac:dyDescent="0.25">
      <c r="A217" s="11" t="s">
        <v>135</v>
      </c>
      <c r="B217" s="13" t="s">
        <v>86</v>
      </c>
      <c r="C217" s="14" t="s">
        <v>367</v>
      </c>
      <c r="D217" s="15" t="s">
        <v>368</v>
      </c>
      <c r="E217" s="13">
        <v>13003</v>
      </c>
      <c r="F217" s="41" t="s">
        <v>807</v>
      </c>
      <c r="G217" s="41">
        <v>2</v>
      </c>
      <c r="H217" s="41" t="s">
        <v>20</v>
      </c>
      <c r="I217" s="41">
        <v>2</v>
      </c>
      <c r="J217" s="41"/>
      <c r="K217" s="17">
        <v>12</v>
      </c>
      <c r="L217" s="12">
        <f t="shared" si="38"/>
        <v>1</v>
      </c>
      <c r="M217" s="12">
        <f t="shared" si="39"/>
        <v>1</v>
      </c>
    </row>
    <row r="218" spans="1:13" customFormat="1" ht="45.4" customHeight="1" x14ac:dyDescent="0.25">
      <c r="A218" s="11" t="s">
        <v>135</v>
      </c>
      <c r="B218" s="13" t="s">
        <v>11</v>
      </c>
      <c r="C218" s="14" t="s">
        <v>369</v>
      </c>
      <c r="D218" s="15" t="s">
        <v>370</v>
      </c>
      <c r="E218" s="13">
        <v>13003</v>
      </c>
      <c r="F218" s="41"/>
      <c r="G218" s="41"/>
      <c r="H218" s="41"/>
      <c r="I218" s="41"/>
      <c r="J218" s="41"/>
      <c r="K218" s="17" t="s">
        <v>128</v>
      </c>
      <c r="L218" s="12" t="str">
        <f t="shared" si="38"/>
        <v>0</v>
      </c>
      <c r="M218" s="12">
        <f t="shared" si="39"/>
        <v>0</v>
      </c>
    </row>
    <row r="219" spans="1:13" customFormat="1" ht="45.4" customHeight="1" x14ac:dyDescent="0.25">
      <c r="A219" s="11" t="s">
        <v>135</v>
      </c>
      <c r="B219" s="13" t="s">
        <v>15</v>
      </c>
      <c r="C219" s="14" t="s">
        <v>369</v>
      </c>
      <c r="D219" s="15" t="s">
        <v>371</v>
      </c>
      <c r="E219" s="13">
        <v>13003</v>
      </c>
      <c r="F219" s="41" t="s">
        <v>807</v>
      </c>
      <c r="G219" s="41">
        <v>2</v>
      </c>
      <c r="H219" s="41" t="s">
        <v>20</v>
      </c>
      <c r="I219" s="41"/>
      <c r="J219" s="41">
        <v>2</v>
      </c>
      <c r="K219" s="17">
        <v>19</v>
      </c>
      <c r="L219" s="12">
        <f t="shared" si="38"/>
        <v>1</v>
      </c>
      <c r="M219" s="12">
        <f t="shared" si="39"/>
        <v>1</v>
      </c>
    </row>
    <row r="220" spans="1:13" customFormat="1" ht="45.4" customHeight="1" x14ac:dyDescent="0.25">
      <c r="A220" s="11" t="s">
        <v>135</v>
      </c>
      <c r="B220" s="13" t="s">
        <v>86</v>
      </c>
      <c r="C220" s="14" t="s">
        <v>372</v>
      </c>
      <c r="D220" s="15" t="s">
        <v>373</v>
      </c>
      <c r="E220" s="13">
        <v>13003</v>
      </c>
      <c r="F220" s="41"/>
      <c r="G220" s="41"/>
      <c r="H220" s="41"/>
      <c r="I220" s="41"/>
      <c r="J220" s="41"/>
      <c r="K220" s="17" t="s">
        <v>23</v>
      </c>
      <c r="L220" s="12" t="str">
        <f t="shared" si="38"/>
        <v>0</v>
      </c>
      <c r="M220" s="12">
        <f t="shared" si="39"/>
        <v>0</v>
      </c>
    </row>
    <row r="221" spans="1:13" customFormat="1" ht="45.4" customHeight="1" x14ac:dyDescent="0.25">
      <c r="A221" s="11" t="s">
        <v>135</v>
      </c>
      <c r="B221" s="13" t="s">
        <v>11</v>
      </c>
      <c r="C221" s="14" t="s">
        <v>374</v>
      </c>
      <c r="D221" s="15" t="s">
        <v>375</v>
      </c>
      <c r="E221" s="13">
        <v>13003</v>
      </c>
      <c r="F221" s="41" t="s">
        <v>807</v>
      </c>
      <c r="G221" s="41">
        <v>2</v>
      </c>
      <c r="H221" s="41" t="s">
        <v>20</v>
      </c>
      <c r="I221" s="41">
        <v>2</v>
      </c>
      <c r="J221" s="41"/>
      <c r="K221" s="17">
        <v>7</v>
      </c>
      <c r="L221" s="12">
        <f t="shared" si="38"/>
        <v>1</v>
      </c>
      <c r="M221" s="12">
        <f t="shared" si="39"/>
        <v>1</v>
      </c>
    </row>
    <row r="222" spans="1:13" customFormat="1" ht="45.4" customHeight="1" x14ac:dyDescent="0.25">
      <c r="A222" s="11" t="s">
        <v>135</v>
      </c>
      <c r="B222" s="13" t="s">
        <v>11</v>
      </c>
      <c r="C222" s="14" t="s">
        <v>376</v>
      </c>
      <c r="D222" s="15" t="s">
        <v>377</v>
      </c>
      <c r="E222" s="13">
        <v>13003</v>
      </c>
      <c r="F222" s="41"/>
      <c r="G222" s="41"/>
      <c r="H222" s="41"/>
      <c r="I222" s="41"/>
      <c r="J222" s="41"/>
      <c r="K222" s="17" t="s">
        <v>128</v>
      </c>
      <c r="L222" s="12" t="str">
        <f t="shared" si="38"/>
        <v>0</v>
      </c>
      <c r="M222" s="12">
        <f t="shared" si="39"/>
        <v>0</v>
      </c>
    </row>
    <row r="223" spans="1:13" customFormat="1" ht="45.4" customHeight="1" x14ac:dyDescent="0.25">
      <c r="A223" s="11" t="s">
        <v>135</v>
      </c>
      <c r="B223" s="13" t="s">
        <v>15</v>
      </c>
      <c r="C223" s="14" t="s">
        <v>376</v>
      </c>
      <c r="D223" s="15" t="s">
        <v>378</v>
      </c>
      <c r="E223" s="13">
        <v>13003</v>
      </c>
      <c r="F223" s="41"/>
      <c r="G223" s="41"/>
      <c r="H223" s="41"/>
      <c r="I223" s="41"/>
      <c r="J223" s="41"/>
      <c r="K223" s="17" t="s">
        <v>23</v>
      </c>
      <c r="L223" s="12" t="str">
        <f t="shared" si="38"/>
        <v>0</v>
      </c>
      <c r="M223" s="12">
        <f t="shared" si="39"/>
        <v>0</v>
      </c>
    </row>
    <row r="224" spans="1:13" customFormat="1" ht="45.4" customHeight="1" x14ac:dyDescent="0.25">
      <c r="A224" s="11" t="s">
        <v>135</v>
      </c>
      <c r="B224" s="13" t="s">
        <v>15</v>
      </c>
      <c r="C224" s="14" t="s">
        <v>379</v>
      </c>
      <c r="D224" s="15" t="s">
        <v>380</v>
      </c>
      <c r="E224" s="13">
        <v>13003</v>
      </c>
      <c r="F224" s="41"/>
      <c r="G224" s="41"/>
      <c r="H224" s="41"/>
      <c r="I224" s="41"/>
      <c r="J224" s="41"/>
      <c r="K224" s="17" t="s">
        <v>14</v>
      </c>
      <c r="L224" s="12" t="str">
        <f t="shared" si="38"/>
        <v>0</v>
      </c>
      <c r="M224" s="12">
        <f t="shared" si="39"/>
        <v>0</v>
      </c>
    </row>
    <row r="225" spans="1:13" customFormat="1" ht="45.4" customHeight="1" x14ac:dyDescent="0.25">
      <c r="A225" s="11" t="s">
        <v>135</v>
      </c>
      <c r="B225" s="13" t="s">
        <v>11</v>
      </c>
      <c r="C225" s="14" t="s">
        <v>381</v>
      </c>
      <c r="D225" s="15" t="s">
        <v>382</v>
      </c>
      <c r="E225" s="13">
        <v>13003</v>
      </c>
      <c r="F225" s="41"/>
      <c r="G225" s="41"/>
      <c r="H225" s="41" t="s">
        <v>20</v>
      </c>
      <c r="I225" s="41">
        <v>2</v>
      </c>
      <c r="J225" s="41"/>
      <c r="K225" s="17">
        <v>8</v>
      </c>
      <c r="L225" s="12">
        <f t="shared" si="38"/>
        <v>1</v>
      </c>
      <c r="M225" s="12">
        <f t="shared" si="39"/>
        <v>1</v>
      </c>
    </row>
    <row r="226" spans="1:13" customFormat="1" ht="45.4" customHeight="1" x14ac:dyDescent="0.25">
      <c r="A226" s="11" t="s">
        <v>135</v>
      </c>
      <c r="B226" s="13" t="s">
        <v>15</v>
      </c>
      <c r="C226" s="14" t="s">
        <v>381</v>
      </c>
      <c r="D226" s="15" t="s">
        <v>382</v>
      </c>
      <c r="E226" s="13">
        <v>13003</v>
      </c>
      <c r="F226" s="41"/>
      <c r="G226" s="41"/>
      <c r="H226" s="41" t="s">
        <v>18</v>
      </c>
      <c r="I226" s="41"/>
      <c r="J226" s="41"/>
      <c r="K226" s="17">
        <v>2</v>
      </c>
      <c r="L226" s="12" t="str">
        <f t="shared" si="38"/>
        <v>0</v>
      </c>
      <c r="M226" s="12">
        <f t="shared" si="39"/>
        <v>1</v>
      </c>
    </row>
    <row r="227" spans="1:13" customFormat="1" ht="45.4" customHeight="1" x14ac:dyDescent="0.25">
      <c r="A227" s="11" t="s">
        <v>135</v>
      </c>
      <c r="B227" s="13" t="s">
        <v>11</v>
      </c>
      <c r="C227" s="14" t="s">
        <v>383</v>
      </c>
      <c r="D227" s="15" t="s">
        <v>384</v>
      </c>
      <c r="E227" s="13">
        <v>13003</v>
      </c>
      <c r="F227" s="41" t="s">
        <v>815</v>
      </c>
      <c r="G227" s="41"/>
      <c r="H227" s="41" t="s">
        <v>385</v>
      </c>
      <c r="I227" s="41"/>
      <c r="J227" s="41"/>
      <c r="K227" s="17">
        <v>7</v>
      </c>
      <c r="L227" s="12" t="str">
        <f t="shared" si="38"/>
        <v>0</v>
      </c>
      <c r="M227" s="12">
        <f t="shared" si="39"/>
        <v>1</v>
      </c>
    </row>
    <row r="228" spans="1:13" customFormat="1" ht="45.4" customHeight="1" x14ac:dyDescent="0.25">
      <c r="A228" s="11" t="s">
        <v>135</v>
      </c>
      <c r="B228" s="13" t="s">
        <v>15</v>
      </c>
      <c r="C228" s="14" t="s">
        <v>386</v>
      </c>
      <c r="D228" s="15" t="s">
        <v>387</v>
      </c>
      <c r="E228" s="13">
        <v>13003</v>
      </c>
      <c r="F228" s="41" t="s">
        <v>807</v>
      </c>
      <c r="G228" s="41">
        <v>2</v>
      </c>
      <c r="H228" s="41" t="s">
        <v>20</v>
      </c>
      <c r="I228" s="41">
        <v>2</v>
      </c>
      <c r="J228" s="41"/>
      <c r="K228" s="17">
        <v>9</v>
      </c>
      <c r="L228" s="12">
        <f t="shared" si="38"/>
        <v>1</v>
      </c>
      <c r="M228" s="12">
        <f t="shared" si="39"/>
        <v>1</v>
      </c>
    </row>
    <row r="229" spans="1:13" customFormat="1" ht="45.4" customHeight="1" x14ac:dyDescent="0.25">
      <c r="A229" s="11" t="s">
        <v>135</v>
      </c>
      <c r="B229" s="13" t="s">
        <v>15</v>
      </c>
      <c r="C229" s="14" t="s">
        <v>388</v>
      </c>
      <c r="D229" s="15" t="s">
        <v>389</v>
      </c>
      <c r="E229" s="13">
        <v>13003</v>
      </c>
      <c r="F229" s="41" t="s">
        <v>815</v>
      </c>
      <c r="G229" s="41"/>
      <c r="H229" s="41" t="s">
        <v>385</v>
      </c>
      <c r="I229" s="41"/>
      <c r="J229" s="41"/>
      <c r="K229" s="17">
        <v>4</v>
      </c>
      <c r="L229" s="12" t="str">
        <f t="shared" si="38"/>
        <v>0</v>
      </c>
      <c r="M229" s="12">
        <f t="shared" si="39"/>
        <v>1</v>
      </c>
    </row>
    <row r="230" spans="1:13" customFormat="1" ht="45.4" customHeight="1" x14ac:dyDescent="0.25">
      <c r="A230" s="11" t="s">
        <v>135</v>
      </c>
      <c r="B230" s="13" t="s">
        <v>11</v>
      </c>
      <c r="C230" s="14" t="s">
        <v>390</v>
      </c>
      <c r="D230" s="15" t="s">
        <v>391</v>
      </c>
      <c r="E230" s="13">
        <v>13003</v>
      </c>
      <c r="F230" s="41" t="s">
        <v>807</v>
      </c>
      <c r="G230" s="41">
        <v>2</v>
      </c>
      <c r="H230" s="41" t="s">
        <v>20</v>
      </c>
      <c r="I230" s="41">
        <v>2</v>
      </c>
      <c r="J230" s="41"/>
      <c r="K230" s="17">
        <v>5</v>
      </c>
      <c r="L230" s="12">
        <f t="shared" si="38"/>
        <v>1</v>
      </c>
      <c r="M230" s="12">
        <f t="shared" si="39"/>
        <v>1</v>
      </c>
    </row>
    <row r="231" spans="1:13" customFormat="1" ht="45.4" customHeight="1" x14ac:dyDescent="0.25">
      <c r="A231" s="11" t="s">
        <v>135</v>
      </c>
      <c r="B231" s="13" t="s">
        <v>11</v>
      </c>
      <c r="C231" s="14" t="s">
        <v>392</v>
      </c>
      <c r="D231" s="15" t="s">
        <v>393</v>
      </c>
      <c r="E231" s="13">
        <v>13003</v>
      </c>
      <c r="F231" s="41" t="s">
        <v>807</v>
      </c>
      <c r="G231" s="41">
        <v>2</v>
      </c>
      <c r="H231" s="41" t="s">
        <v>20</v>
      </c>
      <c r="I231" s="41">
        <v>2</v>
      </c>
      <c r="J231" s="41"/>
      <c r="K231" s="17">
        <v>4</v>
      </c>
      <c r="L231" s="12">
        <f t="shared" si="38"/>
        <v>1</v>
      </c>
      <c r="M231" s="12">
        <f t="shared" si="39"/>
        <v>1</v>
      </c>
    </row>
    <row r="232" spans="1:13" customFormat="1" ht="45.4" customHeight="1" x14ac:dyDescent="0.25">
      <c r="A232" s="11" t="s">
        <v>135</v>
      </c>
      <c r="B232" s="13" t="s">
        <v>15</v>
      </c>
      <c r="C232" s="14" t="s">
        <v>394</v>
      </c>
      <c r="D232" s="15" t="s">
        <v>395</v>
      </c>
      <c r="E232" s="13">
        <v>13003</v>
      </c>
      <c r="F232" s="41"/>
      <c r="G232" s="41"/>
      <c r="H232" s="41"/>
      <c r="I232" s="41"/>
      <c r="J232" s="41"/>
      <c r="K232" s="17" t="s">
        <v>14</v>
      </c>
      <c r="L232" s="12" t="str">
        <f t="shared" si="38"/>
        <v>0</v>
      </c>
      <c r="M232" s="12">
        <f t="shared" si="39"/>
        <v>0</v>
      </c>
    </row>
    <row r="233" spans="1:13" customFormat="1" ht="45.4" customHeight="1" x14ac:dyDescent="0.25">
      <c r="A233" s="11" t="s">
        <v>135</v>
      </c>
      <c r="B233" s="13" t="s">
        <v>15</v>
      </c>
      <c r="C233" s="14" t="s">
        <v>396</v>
      </c>
      <c r="D233" s="15" t="s">
        <v>397</v>
      </c>
      <c r="E233" s="13">
        <v>13003</v>
      </c>
      <c r="F233" s="41"/>
      <c r="G233" s="41"/>
      <c r="H233" s="41"/>
      <c r="I233" s="41"/>
      <c r="J233" s="41"/>
      <c r="K233" s="17" t="s">
        <v>29</v>
      </c>
      <c r="L233" s="12" t="str">
        <f t="shared" si="38"/>
        <v>0</v>
      </c>
      <c r="M233" s="12">
        <f t="shared" si="39"/>
        <v>0</v>
      </c>
    </row>
    <row r="234" spans="1:13" customFormat="1" ht="45.4" customHeight="1" x14ac:dyDescent="0.25">
      <c r="A234" s="11" t="s">
        <v>135</v>
      </c>
      <c r="B234" s="13" t="s">
        <v>11</v>
      </c>
      <c r="C234" s="14" t="s">
        <v>398</v>
      </c>
      <c r="D234" s="15" t="s">
        <v>399</v>
      </c>
      <c r="E234" s="13">
        <v>13003</v>
      </c>
      <c r="F234" s="41"/>
      <c r="G234" s="41"/>
      <c r="H234" s="41"/>
      <c r="I234" s="41"/>
      <c r="J234" s="41"/>
      <c r="K234" s="17" t="s">
        <v>128</v>
      </c>
      <c r="L234" s="12" t="str">
        <f t="shared" si="38"/>
        <v>0</v>
      </c>
      <c r="M234" s="12">
        <f t="shared" si="39"/>
        <v>0</v>
      </c>
    </row>
    <row r="235" spans="1:13" customFormat="1" ht="45.4" customHeight="1" x14ac:dyDescent="0.25">
      <c r="A235" s="20">
        <v>22</v>
      </c>
      <c r="B235" s="22" t="s">
        <v>355</v>
      </c>
      <c r="C235" s="22" t="s">
        <v>356</v>
      </c>
      <c r="D235" s="22" t="s">
        <v>133</v>
      </c>
      <c r="E235" s="21"/>
      <c r="F235" s="42"/>
      <c r="G235" s="22">
        <f>SUM(G213:G234)</f>
        <v>18</v>
      </c>
      <c r="H235" s="22"/>
      <c r="I235" s="22">
        <f t="shared" ref="I235:J235" si="40">SUM(I213:I234)</f>
        <v>16</v>
      </c>
      <c r="J235" s="22">
        <f t="shared" si="40"/>
        <v>2</v>
      </c>
      <c r="K235" s="23"/>
      <c r="L235" s="24">
        <v>9</v>
      </c>
      <c r="M235" s="21"/>
    </row>
    <row r="236" spans="1:13" customFormat="1" ht="45.4" customHeight="1" x14ac:dyDescent="0.25">
      <c r="A236" s="11" t="s">
        <v>136</v>
      </c>
      <c r="B236" s="13" t="s">
        <v>15</v>
      </c>
      <c r="C236" s="14" t="s">
        <v>400</v>
      </c>
      <c r="D236" s="15" t="s">
        <v>401</v>
      </c>
      <c r="E236" s="13">
        <v>13006</v>
      </c>
      <c r="F236" s="41" t="s">
        <v>807</v>
      </c>
      <c r="G236" s="41">
        <v>2</v>
      </c>
      <c r="H236" s="41" t="s">
        <v>20</v>
      </c>
      <c r="I236" s="41"/>
      <c r="J236" s="41">
        <v>2</v>
      </c>
      <c r="K236" s="17">
        <v>17</v>
      </c>
      <c r="L236" s="12">
        <f t="shared" ref="L236:L243" si="41">IF(H236="TLS",1,"0")</f>
        <v>1</v>
      </c>
      <c r="M236" s="12">
        <f t="shared" ref="M236:M243" si="42">IF(H236="",0,1)</f>
        <v>1</v>
      </c>
    </row>
    <row r="237" spans="1:13" customFormat="1" ht="45.4" customHeight="1" x14ac:dyDescent="0.25">
      <c r="A237" s="11" t="s">
        <v>136</v>
      </c>
      <c r="B237" s="13" t="s">
        <v>15</v>
      </c>
      <c r="C237" s="14" t="s">
        <v>402</v>
      </c>
      <c r="D237" s="15" t="s">
        <v>403</v>
      </c>
      <c r="E237" s="13">
        <v>13006</v>
      </c>
      <c r="F237" s="41" t="s">
        <v>807</v>
      </c>
      <c r="G237" s="41">
        <v>2</v>
      </c>
      <c r="H237" s="41" t="s">
        <v>20</v>
      </c>
      <c r="I237" s="41"/>
      <c r="J237" s="41">
        <v>3</v>
      </c>
      <c r="K237" s="17">
        <v>49</v>
      </c>
      <c r="L237" s="12">
        <f t="shared" si="41"/>
        <v>1</v>
      </c>
      <c r="M237" s="12">
        <f t="shared" si="42"/>
        <v>1</v>
      </c>
    </row>
    <row r="238" spans="1:13" customFormat="1" ht="45.4" customHeight="1" x14ac:dyDescent="0.25">
      <c r="A238" s="11" t="s">
        <v>136</v>
      </c>
      <c r="B238" s="13" t="s">
        <v>11</v>
      </c>
      <c r="C238" s="14" t="s">
        <v>404</v>
      </c>
      <c r="D238" s="15" t="s">
        <v>405</v>
      </c>
      <c r="E238" s="13">
        <v>13006</v>
      </c>
      <c r="F238" s="41" t="s">
        <v>816</v>
      </c>
      <c r="G238" s="41"/>
      <c r="H238" s="41" t="s">
        <v>20</v>
      </c>
      <c r="I238" s="41">
        <v>3</v>
      </c>
      <c r="J238" s="41"/>
      <c r="K238" s="17">
        <v>38</v>
      </c>
      <c r="L238" s="12">
        <f t="shared" si="41"/>
        <v>1</v>
      </c>
      <c r="M238" s="12">
        <f t="shared" si="42"/>
        <v>1</v>
      </c>
    </row>
    <row r="239" spans="1:13" customFormat="1" ht="45.4" customHeight="1" x14ac:dyDescent="0.25">
      <c r="A239" s="11" t="s">
        <v>136</v>
      </c>
      <c r="B239" s="13" t="s">
        <v>11</v>
      </c>
      <c r="C239" s="14" t="s">
        <v>406</v>
      </c>
      <c r="D239" s="15" t="s">
        <v>407</v>
      </c>
      <c r="E239" s="13">
        <v>13006</v>
      </c>
      <c r="F239" s="41" t="s">
        <v>807</v>
      </c>
      <c r="G239" s="41">
        <v>2</v>
      </c>
      <c r="H239" s="41" t="s">
        <v>20</v>
      </c>
      <c r="I239" s="41">
        <v>5</v>
      </c>
      <c r="J239" s="41"/>
      <c r="K239" s="17">
        <v>61</v>
      </c>
      <c r="L239" s="12">
        <f t="shared" si="41"/>
        <v>1</v>
      </c>
      <c r="M239" s="12">
        <f t="shared" si="42"/>
        <v>1</v>
      </c>
    </row>
    <row r="240" spans="1:13" customFormat="1" ht="45.4" customHeight="1" x14ac:dyDescent="0.25">
      <c r="A240" s="11" t="s">
        <v>136</v>
      </c>
      <c r="B240" s="13" t="s">
        <v>15</v>
      </c>
      <c r="C240" s="14" t="s">
        <v>408</v>
      </c>
      <c r="D240" s="15" t="s">
        <v>409</v>
      </c>
      <c r="E240" s="13">
        <v>13006</v>
      </c>
      <c r="F240" s="41" t="s">
        <v>807</v>
      </c>
      <c r="G240" s="41">
        <v>2</v>
      </c>
      <c r="H240" s="41" t="s">
        <v>20</v>
      </c>
      <c r="I240" s="41"/>
      <c r="J240" s="41">
        <v>2</v>
      </c>
      <c r="K240" s="17">
        <v>24</v>
      </c>
      <c r="L240" s="12">
        <f t="shared" si="41"/>
        <v>1</v>
      </c>
      <c r="M240" s="12">
        <f t="shared" si="42"/>
        <v>1</v>
      </c>
    </row>
    <row r="241" spans="1:13" customFormat="1" ht="45.4" customHeight="1" x14ac:dyDescent="0.25">
      <c r="A241" s="11" t="s">
        <v>136</v>
      </c>
      <c r="B241" s="13" t="s">
        <v>15</v>
      </c>
      <c r="C241" s="14" t="s">
        <v>410</v>
      </c>
      <c r="D241" s="15" t="s">
        <v>411</v>
      </c>
      <c r="E241" s="13">
        <v>13006</v>
      </c>
      <c r="F241" s="41" t="s">
        <v>807</v>
      </c>
      <c r="G241" s="41">
        <v>3</v>
      </c>
      <c r="H241" s="41" t="s">
        <v>20</v>
      </c>
      <c r="I241" s="41"/>
      <c r="J241" s="41">
        <v>4</v>
      </c>
      <c r="K241" s="17">
        <v>60</v>
      </c>
      <c r="L241" s="12">
        <f t="shared" si="41"/>
        <v>1</v>
      </c>
      <c r="M241" s="12">
        <f t="shared" si="42"/>
        <v>1</v>
      </c>
    </row>
    <row r="242" spans="1:13" customFormat="1" ht="45.4" customHeight="1" x14ac:dyDescent="0.25">
      <c r="A242" s="11" t="s">
        <v>136</v>
      </c>
      <c r="B242" s="13" t="s">
        <v>86</v>
      </c>
      <c r="C242" s="14" t="s">
        <v>412</v>
      </c>
      <c r="D242" s="15" t="s">
        <v>413</v>
      </c>
      <c r="E242" s="13">
        <v>13006</v>
      </c>
      <c r="F242" s="41" t="s">
        <v>807</v>
      </c>
      <c r="G242" s="41">
        <v>2</v>
      </c>
      <c r="H242" s="41" t="s">
        <v>20</v>
      </c>
      <c r="I242" s="41">
        <v>2</v>
      </c>
      <c r="J242" s="41"/>
      <c r="K242" s="17">
        <v>11</v>
      </c>
      <c r="L242" s="12">
        <f t="shared" si="41"/>
        <v>1</v>
      </c>
      <c r="M242" s="12">
        <f t="shared" si="42"/>
        <v>1</v>
      </c>
    </row>
    <row r="243" spans="1:13" customFormat="1" ht="45.4" customHeight="1" x14ac:dyDescent="0.25">
      <c r="A243" s="11" t="s">
        <v>136</v>
      </c>
      <c r="B243" s="13" t="s">
        <v>11</v>
      </c>
      <c r="C243" s="14" t="s">
        <v>414</v>
      </c>
      <c r="D243" s="15" t="s">
        <v>415</v>
      </c>
      <c r="E243" s="13">
        <v>13006</v>
      </c>
      <c r="F243" s="41" t="s">
        <v>807</v>
      </c>
      <c r="G243" s="41">
        <v>2</v>
      </c>
      <c r="H243" s="41" t="s">
        <v>20</v>
      </c>
      <c r="I243" s="41">
        <v>5</v>
      </c>
      <c r="J243" s="41"/>
      <c r="K243" s="17">
        <v>65</v>
      </c>
      <c r="L243" s="12">
        <f t="shared" si="41"/>
        <v>1</v>
      </c>
      <c r="M243" s="12">
        <f t="shared" si="42"/>
        <v>1</v>
      </c>
    </row>
    <row r="244" spans="1:13" customFormat="1" ht="45.4" customHeight="1" x14ac:dyDescent="0.25">
      <c r="A244" s="20">
        <v>8</v>
      </c>
      <c r="B244" s="22" t="s">
        <v>243</v>
      </c>
      <c r="C244" s="22" t="s">
        <v>416</v>
      </c>
      <c r="D244" s="22" t="s">
        <v>98</v>
      </c>
      <c r="E244" s="21"/>
      <c r="F244" s="42"/>
      <c r="G244" s="22">
        <f>SUM(G236:G243)</f>
        <v>15</v>
      </c>
      <c r="H244" s="22"/>
      <c r="I244" s="22">
        <f t="shared" ref="I244:J244" si="43">SUM(I236:I243)</f>
        <v>15</v>
      </c>
      <c r="J244" s="22">
        <f t="shared" si="43"/>
        <v>11</v>
      </c>
      <c r="K244" s="23"/>
      <c r="L244" s="24">
        <v>8</v>
      </c>
      <c r="M244" s="21"/>
    </row>
    <row r="245" spans="1:13" customFormat="1" ht="45.4" customHeight="1" x14ac:dyDescent="0.25">
      <c r="A245" s="11" t="s">
        <v>438</v>
      </c>
      <c r="B245" s="13" t="s">
        <v>11</v>
      </c>
      <c r="C245" s="14" t="s">
        <v>417</v>
      </c>
      <c r="D245" s="15" t="s">
        <v>418</v>
      </c>
      <c r="E245" s="13">
        <v>13006</v>
      </c>
      <c r="F245" s="41" t="s">
        <v>807</v>
      </c>
      <c r="G245" s="41">
        <v>2</v>
      </c>
      <c r="H245" s="41" t="s">
        <v>20</v>
      </c>
      <c r="I245" s="41">
        <v>3</v>
      </c>
      <c r="J245" s="41"/>
      <c r="K245" s="17">
        <v>33</v>
      </c>
      <c r="L245" s="12">
        <f t="shared" ref="L245:L255" si="44">IF(H245="TLS",1,"0")</f>
        <v>1</v>
      </c>
      <c r="M245" s="12">
        <f t="shared" ref="M245:M255" si="45">IF(H245="",0,1)</f>
        <v>1</v>
      </c>
    </row>
    <row r="246" spans="1:13" customFormat="1" ht="45.4" customHeight="1" x14ac:dyDescent="0.25">
      <c r="A246" s="11" t="s">
        <v>438</v>
      </c>
      <c r="B246" s="13" t="s">
        <v>419</v>
      </c>
      <c r="C246" s="14" t="s">
        <v>420</v>
      </c>
      <c r="D246" s="15" t="s">
        <v>421</v>
      </c>
      <c r="E246" s="13">
        <v>13006</v>
      </c>
      <c r="F246" s="41" t="s">
        <v>807</v>
      </c>
      <c r="G246" s="41">
        <v>2</v>
      </c>
      <c r="H246" s="41" t="s">
        <v>20</v>
      </c>
      <c r="I246" s="41">
        <v>2</v>
      </c>
      <c r="J246" s="41"/>
      <c r="K246" s="17">
        <v>15</v>
      </c>
      <c r="L246" s="12">
        <f t="shared" si="44"/>
        <v>1</v>
      </c>
      <c r="M246" s="12">
        <f t="shared" si="45"/>
        <v>1</v>
      </c>
    </row>
    <row r="247" spans="1:13" customFormat="1" ht="45.4" customHeight="1" x14ac:dyDescent="0.25">
      <c r="A247" s="11" t="s">
        <v>438</v>
      </c>
      <c r="B247" s="13" t="s">
        <v>419</v>
      </c>
      <c r="C247" s="14" t="s">
        <v>422</v>
      </c>
      <c r="D247" s="15" t="s">
        <v>423</v>
      </c>
      <c r="E247" s="13">
        <v>13006</v>
      </c>
      <c r="F247" s="41"/>
      <c r="G247" s="41"/>
      <c r="H247" s="41"/>
      <c r="I247" s="41"/>
      <c r="J247" s="41"/>
      <c r="K247" s="17" t="s">
        <v>29</v>
      </c>
      <c r="L247" s="12" t="str">
        <f t="shared" si="44"/>
        <v>0</v>
      </c>
      <c r="M247" s="12">
        <f t="shared" si="45"/>
        <v>0</v>
      </c>
    </row>
    <row r="248" spans="1:13" customFormat="1" ht="45.4" customHeight="1" x14ac:dyDescent="0.25">
      <c r="A248" s="11" t="s">
        <v>438</v>
      </c>
      <c r="B248" s="13" t="s">
        <v>15</v>
      </c>
      <c r="C248" s="14" t="s">
        <v>424</v>
      </c>
      <c r="D248" s="15" t="s">
        <v>425</v>
      </c>
      <c r="E248" s="13">
        <v>13006</v>
      </c>
      <c r="F248" s="41" t="s">
        <v>807</v>
      </c>
      <c r="G248" s="41">
        <v>2</v>
      </c>
      <c r="H248" s="41"/>
      <c r="I248" s="41"/>
      <c r="J248" s="41"/>
      <c r="K248" s="17" t="s">
        <v>14</v>
      </c>
      <c r="L248" s="12" t="str">
        <f t="shared" si="44"/>
        <v>0</v>
      </c>
      <c r="M248" s="12">
        <f t="shared" si="45"/>
        <v>0</v>
      </c>
    </row>
    <row r="249" spans="1:13" customFormat="1" ht="45.4" customHeight="1" x14ac:dyDescent="0.25">
      <c r="A249" s="11" t="s">
        <v>438</v>
      </c>
      <c r="B249" s="13" t="s">
        <v>11</v>
      </c>
      <c r="C249" s="14" t="s">
        <v>426</v>
      </c>
      <c r="D249" s="15" t="s">
        <v>427</v>
      </c>
      <c r="E249" s="13">
        <v>13006</v>
      </c>
      <c r="F249" s="41" t="s">
        <v>807</v>
      </c>
      <c r="G249" s="41">
        <v>2</v>
      </c>
      <c r="H249" s="41" t="s">
        <v>20</v>
      </c>
      <c r="I249" s="41">
        <v>5</v>
      </c>
      <c r="J249" s="41"/>
      <c r="K249" s="17">
        <v>70</v>
      </c>
      <c r="L249" s="12">
        <f t="shared" si="44"/>
        <v>1</v>
      </c>
      <c r="M249" s="12">
        <f t="shared" si="45"/>
        <v>1</v>
      </c>
    </row>
    <row r="250" spans="1:13" customFormat="1" ht="45.4" customHeight="1" x14ac:dyDescent="0.25">
      <c r="A250" s="11" t="s">
        <v>438</v>
      </c>
      <c r="B250" s="13" t="s">
        <v>15</v>
      </c>
      <c r="C250" s="14" t="s">
        <v>428</v>
      </c>
      <c r="D250" s="15" t="s">
        <v>429</v>
      </c>
      <c r="E250" s="13">
        <v>13006</v>
      </c>
      <c r="F250" s="41" t="s">
        <v>806</v>
      </c>
      <c r="G250" s="41"/>
      <c r="H250" s="41" t="s">
        <v>20</v>
      </c>
      <c r="I250" s="41"/>
      <c r="J250" s="41">
        <v>4</v>
      </c>
      <c r="K250" s="17">
        <v>58</v>
      </c>
      <c r="L250" s="12">
        <f t="shared" si="44"/>
        <v>1</v>
      </c>
      <c r="M250" s="12">
        <f t="shared" si="45"/>
        <v>1</v>
      </c>
    </row>
    <row r="251" spans="1:13" customFormat="1" ht="45.4" customHeight="1" x14ac:dyDescent="0.25">
      <c r="A251" s="11" t="s">
        <v>438</v>
      </c>
      <c r="B251" s="13" t="s">
        <v>11</v>
      </c>
      <c r="C251" s="14" t="s">
        <v>428</v>
      </c>
      <c r="D251" s="15" t="s">
        <v>430</v>
      </c>
      <c r="E251" s="13">
        <v>13006</v>
      </c>
      <c r="F251" s="41" t="s">
        <v>807</v>
      </c>
      <c r="G251" s="41">
        <v>2</v>
      </c>
      <c r="H251" s="41" t="s">
        <v>20</v>
      </c>
      <c r="I251" s="41">
        <v>5</v>
      </c>
      <c r="J251" s="41"/>
      <c r="K251" s="17">
        <v>67</v>
      </c>
      <c r="L251" s="12">
        <f t="shared" si="44"/>
        <v>1</v>
      </c>
      <c r="M251" s="12">
        <f t="shared" si="45"/>
        <v>1</v>
      </c>
    </row>
    <row r="252" spans="1:13" customFormat="1" ht="45.4" customHeight="1" x14ac:dyDescent="0.25">
      <c r="A252" s="11" t="s">
        <v>438</v>
      </c>
      <c r="B252" s="13" t="s">
        <v>15</v>
      </c>
      <c r="C252" s="14" t="s">
        <v>431</v>
      </c>
      <c r="D252" s="15" t="s">
        <v>432</v>
      </c>
      <c r="E252" s="13">
        <v>13008</v>
      </c>
      <c r="F252" s="41" t="s">
        <v>806</v>
      </c>
      <c r="G252" s="41"/>
      <c r="H252" s="41" t="s">
        <v>20</v>
      </c>
      <c r="I252" s="41"/>
      <c r="J252" s="41">
        <v>2</v>
      </c>
      <c r="K252" s="17">
        <v>29</v>
      </c>
      <c r="L252" s="12">
        <f t="shared" si="44"/>
        <v>1</v>
      </c>
      <c r="M252" s="12">
        <f t="shared" si="45"/>
        <v>1</v>
      </c>
    </row>
    <row r="253" spans="1:13" customFormat="1" ht="45.4" customHeight="1" x14ac:dyDescent="0.25">
      <c r="A253" s="11" t="s">
        <v>438</v>
      </c>
      <c r="B253" s="13" t="s">
        <v>11</v>
      </c>
      <c r="C253" s="14" t="s">
        <v>431</v>
      </c>
      <c r="D253" s="15" t="s">
        <v>432</v>
      </c>
      <c r="E253" s="13">
        <v>13008</v>
      </c>
      <c r="F253" s="41" t="s">
        <v>807</v>
      </c>
      <c r="G253" s="41">
        <v>2</v>
      </c>
      <c r="H253" s="41" t="s">
        <v>20</v>
      </c>
      <c r="I253" s="41">
        <v>4</v>
      </c>
      <c r="J253" s="41"/>
      <c r="K253" s="17">
        <v>46</v>
      </c>
      <c r="L253" s="12">
        <f t="shared" si="44"/>
        <v>1</v>
      </c>
      <c r="M253" s="12">
        <f t="shared" si="45"/>
        <v>1</v>
      </c>
    </row>
    <row r="254" spans="1:13" customFormat="1" ht="45.4" customHeight="1" x14ac:dyDescent="0.25">
      <c r="A254" s="11" t="s">
        <v>438</v>
      </c>
      <c r="B254" s="13" t="s">
        <v>15</v>
      </c>
      <c r="C254" s="14" t="s">
        <v>433</v>
      </c>
      <c r="D254" s="15" t="s">
        <v>434</v>
      </c>
      <c r="E254" s="13">
        <v>13006</v>
      </c>
      <c r="F254" s="41" t="s">
        <v>807</v>
      </c>
      <c r="G254" s="41">
        <v>2</v>
      </c>
      <c r="H254" s="41" t="s">
        <v>20</v>
      </c>
      <c r="I254" s="41"/>
      <c r="J254" s="41">
        <v>2</v>
      </c>
      <c r="K254" s="17">
        <v>17</v>
      </c>
      <c r="L254" s="12">
        <f t="shared" si="44"/>
        <v>1</v>
      </c>
      <c r="M254" s="12">
        <f t="shared" si="45"/>
        <v>1</v>
      </c>
    </row>
    <row r="255" spans="1:13" customFormat="1" ht="45.4" customHeight="1" x14ac:dyDescent="0.25">
      <c r="A255" s="11" t="s">
        <v>438</v>
      </c>
      <c r="B255" s="13" t="s">
        <v>15</v>
      </c>
      <c r="C255" s="14" t="s">
        <v>435</v>
      </c>
      <c r="D255" s="15" t="s">
        <v>436</v>
      </c>
      <c r="E255" s="13">
        <v>13006</v>
      </c>
      <c r="F255" s="41" t="s">
        <v>807</v>
      </c>
      <c r="G255" s="41">
        <v>2</v>
      </c>
      <c r="H255" s="41" t="s">
        <v>20</v>
      </c>
      <c r="I255" s="41"/>
      <c r="J255" s="41">
        <v>2</v>
      </c>
      <c r="K255" s="17">
        <v>16</v>
      </c>
      <c r="L255" s="12">
        <f t="shared" si="44"/>
        <v>1</v>
      </c>
      <c r="M255" s="12">
        <f t="shared" si="45"/>
        <v>1</v>
      </c>
    </row>
    <row r="256" spans="1:13" customFormat="1" ht="45.4" customHeight="1" x14ac:dyDescent="0.25">
      <c r="A256" s="20">
        <v>11</v>
      </c>
      <c r="B256" s="22" t="s">
        <v>156</v>
      </c>
      <c r="C256" s="22" t="s">
        <v>437</v>
      </c>
      <c r="D256" s="22" t="s">
        <v>55</v>
      </c>
      <c r="E256" s="21"/>
      <c r="F256" s="42"/>
      <c r="G256" s="22">
        <f>SUM(G245:G255)</f>
        <v>16</v>
      </c>
      <c r="H256" s="22"/>
      <c r="I256" s="22">
        <f t="shared" ref="I256:J256" si="46">SUM(I245:I255)</f>
        <v>19</v>
      </c>
      <c r="J256" s="22">
        <f t="shared" si="46"/>
        <v>10</v>
      </c>
      <c r="K256" s="23"/>
      <c r="L256" s="24">
        <v>9</v>
      </c>
      <c r="M256" s="21"/>
    </row>
    <row r="257" spans="1:13" customFormat="1" ht="45.4" customHeight="1" x14ac:dyDescent="0.25">
      <c r="A257" s="11" t="s">
        <v>473</v>
      </c>
      <c r="B257" s="13" t="s">
        <v>11</v>
      </c>
      <c r="C257" s="14" t="s">
        <v>439</v>
      </c>
      <c r="D257" s="15" t="s">
        <v>440</v>
      </c>
      <c r="E257" s="13">
        <v>13008</v>
      </c>
      <c r="F257" s="41" t="s">
        <v>807</v>
      </c>
      <c r="G257" s="41">
        <v>3</v>
      </c>
      <c r="H257" s="41" t="s">
        <v>20</v>
      </c>
      <c r="I257" s="41">
        <v>3</v>
      </c>
      <c r="J257" s="41"/>
      <c r="K257" s="17">
        <v>34</v>
      </c>
      <c r="L257" s="12">
        <f t="shared" ref="L257:L276" si="47">IF(H257="TLS",1,"0")</f>
        <v>1</v>
      </c>
      <c r="M257" s="12">
        <f t="shared" ref="M257:M276" si="48">IF(H257="",0,1)</f>
        <v>1</v>
      </c>
    </row>
    <row r="258" spans="1:13" customFormat="1" ht="45.4" customHeight="1" x14ac:dyDescent="0.25">
      <c r="A258" s="11" t="s">
        <v>473</v>
      </c>
      <c r="B258" s="13" t="s">
        <v>15</v>
      </c>
      <c r="C258" s="14" t="s">
        <v>441</v>
      </c>
      <c r="D258" s="15" t="s">
        <v>440</v>
      </c>
      <c r="E258" s="13">
        <v>13008</v>
      </c>
      <c r="F258" s="41" t="s">
        <v>806</v>
      </c>
      <c r="G258" s="41"/>
      <c r="H258" s="41" t="s">
        <v>20</v>
      </c>
      <c r="I258" s="41"/>
      <c r="J258" s="41">
        <v>2</v>
      </c>
      <c r="K258" s="17">
        <v>7</v>
      </c>
      <c r="L258" s="12">
        <f t="shared" si="47"/>
        <v>1</v>
      </c>
      <c r="M258" s="12">
        <f t="shared" si="48"/>
        <v>1</v>
      </c>
    </row>
    <row r="259" spans="1:13" customFormat="1" ht="45.4" customHeight="1" x14ac:dyDescent="0.25">
      <c r="A259" s="11" t="s">
        <v>473</v>
      </c>
      <c r="B259" s="13" t="s">
        <v>15</v>
      </c>
      <c r="C259" s="14" t="s">
        <v>442</v>
      </c>
      <c r="D259" s="15" t="s">
        <v>440</v>
      </c>
      <c r="E259" s="13">
        <v>13008</v>
      </c>
      <c r="F259" s="41" t="s">
        <v>806</v>
      </c>
      <c r="G259" s="41"/>
      <c r="H259" s="41" t="s">
        <v>443</v>
      </c>
      <c r="I259" s="41"/>
      <c r="J259" s="41"/>
      <c r="K259" s="17">
        <v>25</v>
      </c>
      <c r="L259" s="12" t="str">
        <f t="shared" si="47"/>
        <v>0</v>
      </c>
      <c r="M259" s="12">
        <f t="shared" si="48"/>
        <v>1</v>
      </c>
    </row>
    <row r="260" spans="1:13" customFormat="1" ht="45.4" customHeight="1" x14ac:dyDescent="0.25">
      <c r="A260" s="11" t="s">
        <v>473</v>
      </c>
      <c r="B260" s="13" t="s">
        <v>15</v>
      </c>
      <c r="C260" s="14" t="s">
        <v>444</v>
      </c>
      <c r="D260" s="15" t="s">
        <v>445</v>
      </c>
      <c r="E260" s="13">
        <v>13008</v>
      </c>
      <c r="F260" s="41" t="s">
        <v>806</v>
      </c>
      <c r="G260" s="41"/>
      <c r="H260" s="41" t="s">
        <v>18</v>
      </c>
      <c r="I260" s="41"/>
      <c r="J260" s="41"/>
      <c r="K260" s="17">
        <v>29</v>
      </c>
      <c r="L260" s="12" t="str">
        <f t="shared" si="47"/>
        <v>0</v>
      </c>
      <c r="M260" s="12">
        <f t="shared" si="48"/>
        <v>1</v>
      </c>
    </row>
    <row r="261" spans="1:13" customFormat="1" ht="45.4" customHeight="1" x14ac:dyDescent="0.25">
      <c r="A261" s="11" t="s">
        <v>473</v>
      </c>
      <c r="B261" s="13" t="s">
        <v>11</v>
      </c>
      <c r="C261" s="14" t="s">
        <v>444</v>
      </c>
      <c r="D261" s="15" t="s">
        <v>446</v>
      </c>
      <c r="E261" s="13">
        <v>13008</v>
      </c>
      <c r="F261" s="41" t="s">
        <v>807</v>
      </c>
      <c r="G261" s="41">
        <v>3</v>
      </c>
      <c r="H261" s="41" t="s">
        <v>20</v>
      </c>
      <c r="I261" s="41">
        <v>5</v>
      </c>
      <c r="J261" s="41"/>
      <c r="K261" s="17">
        <v>37</v>
      </c>
      <c r="L261" s="12">
        <f t="shared" si="47"/>
        <v>1</v>
      </c>
      <c r="M261" s="12">
        <f t="shared" si="48"/>
        <v>1</v>
      </c>
    </row>
    <row r="262" spans="1:13" customFormat="1" ht="45.4" customHeight="1" x14ac:dyDescent="0.25">
      <c r="A262" s="11" t="s">
        <v>473</v>
      </c>
      <c r="B262" s="13" t="s">
        <v>15</v>
      </c>
      <c r="C262" s="14" t="s">
        <v>447</v>
      </c>
      <c r="D262" s="15" t="s">
        <v>448</v>
      </c>
      <c r="E262" s="13">
        <v>13009</v>
      </c>
      <c r="F262" s="41" t="s">
        <v>807</v>
      </c>
      <c r="G262" s="41">
        <v>2</v>
      </c>
      <c r="H262" s="41" t="s">
        <v>20</v>
      </c>
      <c r="I262" s="41">
        <v>4</v>
      </c>
      <c r="J262" s="41"/>
      <c r="K262" s="17">
        <v>16</v>
      </c>
      <c r="L262" s="12">
        <f t="shared" si="47"/>
        <v>1</v>
      </c>
      <c r="M262" s="12">
        <f t="shared" si="48"/>
        <v>1</v>
      </c>
    </row>
    <row r="263" spans="1:13" customFormat="1" ht="45.4" customHeight="1" x14ac:dyDescent="0.25">
      <c r="A263" s="11" t="s">
        <v>473</v>
      </c>
      <c r="B263" s="13" t="s">
        <v>11</v>
      </c>
      <c r="C263" s="14" t="s">
        <v>449</v>
      </c>
      <c r="D263" s="15" t="s">
        <v>448</v>
      </c>
      <c r="E263" s="13">
        <v>13009</v>
      </c>
      <c r="F263" s="41" t="s">
        <v>817</v>
      </c>
      <c r="G263" s="41"/>
      <c r="H263" s="41" t="s">
        <v>450</v>
      </c>
      <c r="I263" s="41"/>
      <c r="J263" s="41"/>
      <c r="K263" s="17">
        <v>28</v>
      </c>
      <c r="L263" s="12" t="str">
        <f t="shared" si="47"/>
        <v>0</v>
      </c>
      <c r="M263" s="12">
        <f t="shared" si="48"/>
        <v>1</v>
      </c>
    </row>
    <row r="264" spans="1:13" customFormat="1" ht="45.4" customHeight="1" x14ac:dyDescent="0.25">
      <c r="A264" s="11" t="s">
        <v>473</v>
      </c>
      <c r="B264" s="13" t="s">
        <v>15</v>
      </c>
      <c r="C264" s="14" t="s">
        <v>451</v>
      </c>
      <c r="D264" s="15" t="s">
        <v>452</v>
      </c>
      <c r="E264" s="13">
        <v>13008</v>
      </c>
      <c r="F264" s="41" t="s">
        <v>807</v>
      </c>
      <c r="G264" s="41">
        <v>2</v>
      </c>
      <c r="H264" s="41" t="s">
        <v>20</v>
      </c>
      <c r="I264" s="41"/>
      <c r="J264" s="41">
        <v>2</v>
      </c>
      <c r="K264" s="17">
        <v>4</v>
      </c>
      <c r="L264" s="12">
        <f t="shared" si="47"/>
        <v>1</v>
      </c>
      <c r="M264" s="12">
        <f t="shared" si="48"/>
        <v>1</v>
      </c>
    </row>
    <row r="265" spans="1:13" customFormat="1" ht="45.4" customHeight="1" x14ac:dyDescent="0.25">
      <c r="A265" s="11" t="s">
        <v>473</v>
      </c>
      <c r="B265" s="13" t="s">
        <v>15</v>
      </c>
      <c r="C265" s="14" t="s">
        <v>453</v>
      </c>
      <c r="D265" s="15" t="s">
        <v>454</v>
      </c>
      <c r="E265" s="13">
        <v>13008</v>
      </c>
      <c r="F265" s="41" t="s">
        <v>806</v>
      </c>
      <c r="G265" s="41"/>
      <c r="H265" s="41" t="s">
        <v>18</v>
      </c>
      <c r="I265" s="41"/>
      <c r="J265" s="41"/>
      <c r="K265" s="17">
        <v>14</v>
      </c>
      <c r="L265" s="12" t="str">
        <f t="shared" si="47"/>
        <v>0</v>
      </c>
      <c r="M265" s="12">
        <f t="shared" si="48"/>
        <v>1</v>
      </c>
    </row>
    <row r="266" spans="1:13" customFormat="1" ht="45.4" customHeight="1" x14ac:dyDescent="0.25">
      <c r="A266" s="11" t="s">
        <v>473</v>
      </c>
      <c r="B266" s="13" t="s">
        <v>11</v>
      </c>
      <c r="C266" s="14" t="s">
        <v>453</v>
      </c>
      <c r="D266" s="15" t="s">
        <v>454</v>
      </c>
      <c r="E266" s="13">
        <v>13008</v>
      </c>
      <c r="F266" s="41" t="s">
        <v>807</v>
      </c>
      <c r="G266" s="41">
        <v>2</v>
      </c>
      <c r="H266" s="41" t="s">
        <v>20</v>
      </c>
      <c r="I266" s="41">
        <v>2</v>
      </c>
      <c r="J266" s="41"/>
      <c r="K266" s="17">
        <v>8</v>
      </c>
      <c r="L266" s="12">
        <f t="shared" si="47"/>
        <v>1</v>
      </c>
      <c r="M266" s="12">
        <f t="shared" si="48"/>
        <v>1</v>
      </c>
    </row>
    <row r="267" spans="1:13" customFormat="1" ht="45.4" customHeight="1" x14ac:dyDescent="0.25">
      <c r="A267" s="11" t="s">
        <v>473</v>
      </c>
      <c r="B267" s="13" t="s">
        <v>15</v>
      </c>
      <c r="C267" s="14" t="s">
        <v>455</v>
      </c>
      <c r="D267" s="15" t="s">
        <v>456</v>
      </c>
      <c r="E267" s="13">
        <v>13008</v>
      </c>
      <c r="F267" s="41" t="s">
        <v>807</v>
      </c>
      <c r="G267" s="41">
        <v>2</v>
      </c>
      <c r="H267" s="41" t="s">
        <v>20</v>
      </c>
      <c r="I267" s="41"/>
      <c r="J267" s="41">
        <v>2</v>
      </c>
      <c r="K267" s="17">
        <v>4</v>
      </c>
      <c r="L267" s="12">
        <f t="shared" si="47"/>
        <v>1</v>
      </c>
      <c r="M267" s="12">
        <f t="shared" si="48"/>
        <v>1</v>
      </c>
    </row>
    <row r="268" spans="1:13" customFormat="1" ht="45.4" customHeight="1" x14ac:dyDescent="0.25">
      <c r="A268" s="11" t="s">
        <v>473</v>
      </c>
      <c r="B268" s="13" t="s">
        <v>11</v>
      </c>
      <c r="C268" s="14" t="s">
        <v>455</v>
      </c>
      <c r="D268" s="15" t="s">
        <v>457</v>
      </c>
      <c r="E268" s="13">
        <v>13008</v>
      </c>
      <c r="F268" s="41" t="s">
        <v>807</v>
      </c>
      <c r="G268" s="41">
        <v>2</v>
      </c>
      <c r="H268" s="41" t="s">
        <v>20</v>
      </c>
      <c r="I268" s="41">
        <v>3</v>
      </c>
      <c r="J268" s="41"/>
      <c r="K268" s="17">
        <v>42</v>
      </c>
      <c r="L268" s="12">
        <f t="shared" si="47"/>
        <v>1</v>
      </c>
      <c r="M268" s="12">
        <f t="shared" si="48"/>
        <v>1</v>
      </c>
    </row>
    <row r="269" spans="1:13" customFormat="1" ht="45.4" customHeight="1" x14ac:dyDescent="0.25">
      <c r="A269" s="11" t="s">
        <v>473</v>
      </c>
      <c r="B269" s="13" t="s">
        <v>15</v>
      </c>
      <c r="C269" s="14" t="s">
        <v>458</v>
      </c>
      <c r="D269" s="15" t="s">
        <v>459</v>
      </c>
      <c r="E269" s="13">
        <v>13008</v>
      </c>
      <c r="F269" s="41" t="s">
        <v>806</v>
      </c>
      <c r="G269" s="41"/>
      <c r="H269" s="41"/>
      <c r="I269" s="41"/>
      <c r="J269" s="41"/>
      <c r="K269" s="31" t="s">
        <v>14</v>
      </c>
      <c r="L269" s="12" t="str">
        <f t="shared" si="47"/>
        <v>0</v>
      </c>
      <c r="M269" s="12">
        <f t="shared" si="48"/>
        <v>0</v>
      </c>
    </row>
    <row r="270" spans="1:13" customFormat="1" ht="45.4" customHeight="1" x14ac:dyDescent="0.25">
      <c r="A270" s="11" t="s">
        <v>473</v>
      </c>
      <c r="B270" s="13" t="s">
        <v>11</v>
      </c>
      <c r="C270" s="14" t="s">
        <v>458</v>
      </c>
      <c r="D270" s="15" t="s">
        <v>460</v>
      </c>
      <c r="E270" s="13">
        <v>13008</v>
      </c>
      <c r="F270" s="41" t="s">
        <v>807</v>
      </c>
      <c r="G270" s="41">
        <v>2</v>
      </c>
      <c r="H270" s="41"/>
      <c r="I270" s="41"/>
      <c r="J270" s="41"/>
      <c r="K270" s="17" t="s">
        <v>46</v>
      </c>
      <c r="L270" s="12" t="str">
        <f t="shared" si="47"/>
        <v>0</v>
      </c>
      <c r="M270" s="12">
        <f t="shared" si="48"/>
        <v>0</v>
      </c>
    </row>
    <row r="271" spans="1:13" customFormat="1" ht="45.4" customHeight="1" x14ac:dyDescent="0.25">
      <c r="A271" s="11" t="s">
        <v>473</v>
      </c>
      <c r="B271" s="13" t="s">
        <v>11</v>
      </c>
      <c r="C271" s="14" t="s">
        <v>461</v>
      </c>
      <c r="D271" s="15" t="s">
        <v>462</v>
      </c>
      <c r="E271" s="13">
        <v>13008</v>
      </c>
      <c r="F271" s="41" t="s">
        <v>807</v>
      </c>
      <c r="G271" s="41">
        <v>2</v>
      </c>
      <c r="H271" s="41" t="s">
        <v>20</v>
      </c>
      <c r="I271" s="41">
        <v>2</v>
      </c>
      <c r="J271" s="41"/>
      <c r="K271" s="17">
        <v>19</v>
      </c>
      <c r="L271" s="12">
        <f t="shared" si="47"/>
        <v>1</v>
      </c>
      <c r="M271" s="12">
        <f t="shared" si="48"/>
        <v>1</v>
      </c>
    </row>
    <row r="272" spans="1:13" customFormat="1" ht="45.4" customHeight="1" x14ac:dyDescent="0.25">
      <c r="A272" s="11" t="s">
        <v>473</v>
      </c>
      <c r="B272" s="13" t="s">
        <v>15</v>
      </c>
      <c r="C272" s="14" t="s">
        <v>463</v>
      </c>
      <c r="D272" s="15" t="s">
        <v>464</v>
      </c>
      <c r="E272" s="13">
        <v>13008</v>
      </c>
      <c r="F272" s="41" t="s">
        <v>807</v>
      </c>
      <c r="G272" s="41">
        <v>3</v>
      </c>
      <c r="H272" s="41" t="s">
        <v>20</v>
      </c>
      <c r="I272" s="41">
        <v>3</v>
      </c>
      <c r="J272" s="41"/>
      <c r="K272" s="17">
        <v>25</v>
      </c>
      <c r="L272" s="12">
        <f t="shared" si="47"/>
        <v>1</v>
      </c>
      <c r="M272" s="12">
        <f t="shared" si="48"/>
        <v>1</v>
      </c>
    </row>
    <row r="273" spans="1:13" customFormat="1" ht="45.4" customHeight="1" x14ac:dyDescent="0.25">
      <c r="A273" s="11" t="s">
        <v>473</v>
      </c>
      <c r="B273" s="13" t="s">
        <v>11</v>
      </c>
      <c r="C273" s="14" t="s">
        <v>465</v>
      </c>
      <c r="D273" s="15" t="s">
        <v>466</v>
      </c>
      <c r="E273" s="13">
        <v>13008</v>
      </c>
      <c r="F273" s="41" t="s">
        <v>818</v>
      </c>
      <c r="G273" s="41"/>
      <c r="H273" s="41" t="s">
        <v>279</v>
      </c>
      <c r="I273" s="41"/>
      <c r="J273" s="41"/>
      <c r="K273" s="17">
        <v>14</v>
      </c>
      <c r="L273" s="12" t="str">
        <f t="shared" si="47"/>
        <v>0</v>
      </c>
      <c r="M273" s="12">
        <f t="shared" si="48"/>
        <v>1</v>
      </c>
    </row>
    <row r="274" spans="1:13" customFormat="1" ht="45.4" customHeight="1" x14ac:dyDescent="0.25">
      <c r="A274" s="11" t="s">
        <v>473</v>
      </c>
      <c r="B274" s="13" t="s">
        <v>15</v>
      </c>
      <c r="C274" s="14" t="s">
        <v>467</v>
      </c>
      <c r="D274" s="15" t="s">
        <v>468</v>
      </c>
      <c r="E274" s="13">
        <v>13008</v>
      </c>
      <c r="F274" s="41" t="s">
        <v>807</v>
      </c>
      <c r="G274" s="41">
        <v>2</v>
      </c>
      <c r="H274" s="41" t="s">
        <v>20</v>
      </c>
      <c r="I274" s="41"/>
      <c r="J274" s="41">
        <v>2</v>
      </c>
      <c r="K274" s="17">
        <v>27</v>
      </c>
      <c r="L274" s="12">
        <f t="shared" si="47"/>
        <v>1</v>
      </c>
      <c r="M274" s="12">
        <f t="shared" si="48"/>
        <v>1</v>
      </c>
    </row>
    <row r="275" spans="1:13" customFormat="1" ht="45.4" customHeight="1" x14ac:dyDescent="0.25">
      <c r="A275" s="11" t="s">
        <v>473</v>
      </c>
      <c r="B275" s="13" t="s">
        <v>11</v>
      </c>
      <c r="C275" s="14" t="s">
        <v>469</v>
      </c>
      <c r="D275" s="15" t="s">
        <v>468</v>
      </c>
      <c r="E275" s="13">
        <v>13008</v>
      </c>
      <c r="F275" s="41" t="s">
        <v>807</v>
      </c>
      <c r="G275" s="41">
        <v>2</v>
      </c>
      <c r="H275" s="41" t="s">
        <v>20</v>
      </c>
      <c r="I275" s="41">
        <v>3</v>
      </c>
      <c r="J275" s="41"/>
      <c r="K275" s="17">
        <v>32</v>
      </c>
      <c r="L275" s="12">
        <f t="shared" si="47"/>
        <v>1</v>
      </c>
      <c r="M275" s="12">
        <f t="shared" si="48"/>
        <v>1</v>
      </c>
    </row>
    <row r="276" spans="1:13" customFormat="1" ht="45.4" customHeight="1" x14ac:dyDescent="0.25">
      <c r="A276" s="11" t="s">
        <v>473</v>
      </c>
      <c r="B276" s="13" t="s">
        <v>11</v>
      </c>
      <c r="C276" s="14" t="s">
        <v>470</v>
      </c>
      <c r="D276" s="15" t="s">
        <v>471</v>
      </c>
      <c r="E276" s="13">
        <v>13008</v>
      </c>
      <c r="F276" s="41" t="s">
        <v>807</v>
      </c>
      <c r="G276" s="41">
        <v>2</v>
      </c>
      <c r="H276" s="41" t="s">
        <v>20</v>
      </c>
      <c r="I276" s="41">
        <v>2</v>
      </c>
      <c r="J276" s="41"/>
      <c r="K276" s="31">
        <v>18</v>
      </c>
      <c r="L276" s="12">
        <f t="shared" si="47"/>
        <v>1</v>
      </c>
      <c r="M276" s="12">
        <f t="shared" si="48"/>
        <v>1</v>
      </c>
    </row>
    <row r="277" spans="1:13" customFormat="1" ht="45.4" customHeight="1" x14ac:dyDescent="0.25">
      <c r="A277" s="20">
        <v>20</v>
      </c>
      <c r="B277" s="22" t="s">
        <v>472</v>
      </c>
      <c r="C277" s="22" t="s">
        <v>356</v>
      </c>
      <c r="D277" s="22" t="s">
        <v>55</v>
      </c>
      <c r="E277" s="21"/>
      <c r="F277" s="42"/>
      <c r="G277" s="22">
        <f>SUM(G257:G276)</f>
        <v>29</v>
      </c>
      <c r="H277" s="22"/>
      <c r="I277" s="22">
        <f t="shared" ref="I277:J277" si="49">SUM(I257:I276)</f>
        <v>27</v>
      </c>
      <c r="J277" s="22">
        <f t="shared" si="49"/>
        <v>8</v>
      </c>
      <c r="K277" s="23"/>
      <c r="L277" s="24">
        <v>13</v>
      </c>
      <c r="M277" s="21"/>
    </row>
    <row r="278" spans="1:13" customFormat="1" ht="45.4" customHeight="1" x14ac:dyDescent="0.25">
      <c r="A278" s="11" t="s">
        <v>489</v>
      </c>
      <c r="B278" s="13" t="s">
        <v>15</v>
      </c>
      <c r="C278" s="14" t="s">
        <v>474</v>
      </c>
      <c r="D278" s="15" t="s">
        <v>475</v>
      </c>
      <c r="E278" s="13">
        <v>13008</v>
      </c>
      <c r="F278" s="41" t="s">
        <v>807</v>
      </c>
      <c r="G278" s="41">
        <v>2</v>
      </c>
      <c r="H278" s="41" t="s">
        <v>18</v>
      </c>
      <c r="I278" s="41"/>
      <c r="J278" s="41"/>
      <c r="K278" s="17">
        <v>21</v>
      </c>
      <c r="L278" s="12" t="str">
        <f t="shared" ref="L278:L288" si="50">IF(H278="TLS",1,"0")</f>
        <v>0</v>
      </c>
      <c r="M278" s="12">
        <f t="shared" ref="M278:M288" si="51">IF(H278="",0,1)</f>
        <v>1</v>
      </c>
    </row>
    <row r="279" spans="1:13" customFormat="1" ht="45.4" customHeight="1" x14ac:dyDescent="0.25">
      <c r="A279" s="11" t="s">
        <v>489</v>
      </c>
      <c r="B279" s="13" t="s">
        <v>11</v>
      </c>
      <c r="C279" s="14" t="s">
        <v>474</v>
      </c>
      <c r="D279" s="15" t="s">
        <v>476</v>
      </c>
      <c r="E279" s="13">
        <v>13008</v>
      </c>
      <c r="F279" s="41" t="s">
        <v>807</v>
      </c>
      <c r="G279" s="41">
        <v>2</v>
      </c>
      <c r="H279" s="41" t="s">
        <v>20</v>
      </c>
      <c r="I279" s="41">
        <v>5</v>
      </c>
      <c r="J279" s="41"/>
      <c r="K279" s="17">
        <v>45</v>
      </c>
      <c r="L279" s="12">
        <f t="shared" si="50"/>
        <v>1</v>
      </c>
      <c r="M279" s="12">
        <f t="shared" si="51"/>
        <v>1</v>
      </c>
    </row>
    <row r="280" spans="1:13" customFormat="1" ht="45.4" customHeight="1" x14ac:dyDescent="0.25">
      <c r="A280" s="11" t="s">
        <v>489</v>
      </c>
      <c r="B280" s="13" t="s">
        <v>15</v>
      </c>
      <c r="C280" s="14" t="s">
        <v>477</v>
      </c>
      <c r="D280" s="15" t="s">
        <v>478</v>
      </c>
      <c r="E280" s="13">
        <v>13008</v>
      </c>
      <c r="F280" s="41" t="s">
        <v>807</v>
      </c>
      <c r="G280" s="41">
        <v>2</v>
      </c>
      <c r="H280" s="41" t="s">
        <v>20</v>
      </c>
      <c r="I280" s="41"/>
      <c r="J280" s="41">
        <v>2</v>
      </c>
      <c r="K280" s="17">
        <v>10</v>
      </c>
      <c r="L280" s="12">
        <f t="shared" si="50"/>
        <v>1</v>
      </c>
      <c r="M280" s="12">
        <f t="shared" si="51"/>
        <v>1</v>
      </c>
    </row>
    <row r="281" spans="1:13" customFormat="1" ht="45.4" customHeight="1" x14ac:dyDescent="0.25">
      <c r="A281" s="11" t="s">
        <v>489</v>
      </c>
      <c r="B281" s="13" t="s">
        <v>11</v>
      </c>
      <c r="C281" s="14" t="s">
        <v>477</v>
      </c>
      <c r="D281" s="15" t="s">
        <v>478</v>
      </c>
      <c r="E281" s="13">
        <v>13008</v>
      </c>
      <c r="F281" s="41" t="s">
        <v>818</v>
      </c>
      <c r="G281" s="41"/>
      <c r="H281" s="41" t="s">
        <v>20</v>
      </c>
      <c r="I281" s="41">
        <v>3</v>
      </c>
      <c r="J281" s="41"/>
      <c r="K281" s="17">
        <v>35</v>
      </c>
      <c r="L281" s="12">
        <f t="shared" si="50"/>
        <v>1</v>
      </c>
      <c r="M281" s="12">
        <f t="shared" si="51"/>
        <v>1</v>
      </c>
    </row>
    <row r="282" spans="1:13" customFormat="1" ht="45.4" customHeight="1" x14ac:dyDescent="0.25">
      <c r="A282" s="11" t="s">
        <v>489</v>
      </c>
      <c r="B282" s="13" t="s">
        <v>15</v>
      </c>
      <c r="C282" s="14" t="s">
        <v>479</v>
      </c>
      <c r="D282" s="15" t="s">
        <v>480</v>
      </c>
      <c r="E282" s="13">
        <v>13008</v>
      </c>
      <c r="F282" s="41" t="s">
        <v>807</v>
      </c>
      <c r="G282" s="41">
        <v>3</v>
      </c>
      <c r="H282" s="41" t="s">
        <v>20</v>
      </c>
      <c r="I282" s="41">
        <v>4</v>
      </c>
      <c r="J282" s="41"/>
      <c r="K282" s="17">
        <v>17</v>
      </c>
      <c r="L282" s="12">
        <f t="shared" si="50"/>
        <v>1</v>
      </c>
      <c r="M282" s="12">
        <f t="shared" si="51"/>
        <v>1</v>
      </c>
    </row>
    <row r="283" spans="1:13" customFormat="1" ht="45.4" customHeight="1" x14ac:dyDescent="0.25">
      <c r="A283" s="11" t="s">
        <v>489</v>
      </c>
      <c r="B283" s="13" t="s">
        <v>11</v>
      </c>
      <c r="C283" s="14" t="s">
        <v>479</v>
      </c>
      <c r="D283" s="15" t="s">
        <v>480</v>
      </c>
      <c r="E283" s="13">
        <v>13008</v>
      </c>
      <c r="F283" s="41" t="s">
        <v>818</v>
      </c>
      <c r="G283" s="41"/>
      <c r="H283" s="41" t="s">
        <v>279</v>
      </c>
      <c r="I283" s="41"/>
      <c r="J283" s="41"/>
      <c r="K283" s="17">
        <v>34</v>
      </c>
      <c r="L283" s="12" t="str">
        <f t="shared" si="50"/>
        <v>0</v>
      </c>
      <c r="M283" s="12">
        <f t="shared" si="51"/>
        <v>1</v>
      </c>
    </row>
    <row r="284" spans="1:13" customFormat="1" ht="45.4" customHeight="1" x14ac:dyDescent="0.25">
      <c r="A284" s="11" t="s">
        <v>489</v>
      </c>
      <c r="B284" s="13" t="s">
        <v>11</v>
      </c>
      <c r="C284" s="14" t="s">
        <v>481</v>
      </c>
      <c r="D284" s="15" t="s">
        <v>482</v>
      </c>
      <c r="E284" s="13">
        <v>13008</v>
      </c>
      <c r="F284" s="41"/>
      <c r="G284" s="41"/>
      <c r="H284" s="41" t="s">
        <v>20</v>
      </c>
      <c r="I284" s="41">
        <v>2</v>
      </c>
      <c r="J284" s="41"/>
      <c r="K284" s="17">
        <v>23</v>
      </c>
      <c r="L284" s="12">
        <f t="shared" si="50"/>
        <v>1</v>
      </c>
      <c r="M284" s="12">
        <f t="shared" si="51"/>
        <v>1</v>
      </c>
    </row>
    <row r="285" spans="1:13" customFormat="1" ht="45.4" customHeight="1" x14ac:dyDescent="0.25">
      <c r="A285" s="11" t="s">
        <v>489</v>
      </c>
      <c r="B285" s="13" t="s">
        <v>15</v>
      </c>
      <c r="C285" s="14" t="s">
        <v>483</v>
      </c>
      <c r="D285" s="15" t="s">
        <v>484</v>
      </c>
      <c r="E285" s="13">
        <v>13008</v>
      </c>
      <c r="F285" s="41" t="s">
        <v>806</v>
      </c>
      <c r="G285" s="41"/>
      <c r="H285" s="41" t="s">
        <v>18</v>
      </c>
      <c r="I285" s="41"/>
      <c r="J285" s="41"/>
      <c r="K285" s="17">
        <v>11</v>
      </c>
      <c r="L285" s="12" t="str">
        <f t="shared" si="50"/>
        <v>0</v>
      </c>
      <c r="M285" s="12">
        <f t="shared" si="51"/>
        <v>1</v>
      </c>
    </row>
    <row r="286" spans="1:13" customFormat="1" ht="45.4" customHeight="1" x14ac:dyDescent="0.25">
      <c r="A286" s="11" t="s">
        <v>489</v>
      </c>
      <c r="B286" s="13" t="s">
        <v>11</v>
      </c>
      <c r="C286" s="14" t="s">
        <v>483</v>
      </c>
      <c r="D286" s="15" t="s">
        <v>485</v>
      </c>
      <c r="E286" s="13">
        <v>13008</v>
      </c>
      <c r="F286" s="41" t="s">
        <v>807</v>
      </c>
      <c r="G286" s="41">
        <v>2</v>
      </c>
      <c r="H286" s="41" t="s">
        <v>20</v>
      </c>
      <c r="I286" s="41">
        <v>4</v>
      </c>
      <c r="J286" s="41"/>
      <c r="K286" s="17">
        <v>33</v>
      </c>
      <c r="L286" s="12">
        <f t="shared" si="50"/>
        <v>1</v>
      </c>
      <c r="M286" s="12">
        <f t="shared" si="51"/>
        <v>1</v>
      </c>
    </row>
    <row r="287" spans="1:13" customFormat="1" ht="45.4" customHeight="1" x14ac:dyDescent="0.25">
      <c r="A287" s="11" t="s">
        <v>489</v>
      </c>
      <c r="B287" s="13" t="s">
        <v>15</v>
      </c>
      <c r="C287" s="14" t="s">
        <v>486</v>
      </c>
      <c r="D287" s="15" t="s">
        <v>487</v>
      </c>
      <c r="E287" s="13">
        <v>13008</v>
      </c>
      <c r="F287" s="41" t="s">
        <v>807</v>
      </c>
      <c r="G287" s="41">
        <v>3</v>
      </c>
      <c r="H287" s="41" t="s">
        <v>20</v>
      </c>
      <c r="I287" s="41"/>
      <c r="J287" s="41">
        <v>2</v>
      </c>
      <c r="K287" s="17">
        <v>31</v>
      </c>
      <c r="L287" s="12">
        <f t="shared" si="50"/>
        <v>1</v>
      </c>
      <c r="M287" s="12">
        <f t="shared" si="51"/>
        <v>1</v>
      </c>
    </row>
    <row r="288" spans="1:13" customFormat="1" ht="45.4" customHeight="1" x14ac:dyDescent="0.25">
      <c r="A288" s="11" t="s">
        <v>489</v>
      </c>
      <c r="B288" s="13" t="s">
        <v>11</v>
      </c>
      <c r="C288" s="14" t="s">
        <v>486</v>
      </c>
      <c r="D288" s="15" t="s">
        <v>488</v>
      </c>
      <c r="E288" s="13">
        <v>13008</v>
      </c>
      <c r="F288" s="41" t="s">
        <v>807</v>
      </c>
      <c r="G288" s="41">
        <v>2</v>
      </c>
      <c r="H288" s="41" t="s">
        <v>20</v>
      </c>
      <c r="I288" s="41">
        <v>5</v>
      </c>
      <c r="J288" s="41"/>
      <c r="K288" s="17">
        <v>66</v>
      </c>
      <c r="L288" s="12">
        <f t="shared" si="50"/>
        <v>1</v>
      </c>
      <c r="M288" s="12">
        <f t="shared" si="51"/>
        <v>1</v>
      </c>
    </row>
    <row r="289" spans="1:13" customFormat="1" ht="45.4" customHeight="1" x14ac:dyDescent="0.25">
      <c r="A289" s="20">
        <v>11</v>
      </c>
      <c r="B289" s="22" t="s">
        <v>156</v>
      </c>
      <c r="C289" s="22" t="s">
        <v>157</v>
      </c>
      <c r="D289" s="22" t="s">
        <v>55</v>
      </c>
      <c r="E289" s="21"/>
      <c r="F289" s="22"/>
      <c r="G289" s="22">
        <f>SUM(G278:G288)</f>
        <v>16</v>
      </c>
      <c r="H289" s="22"/>
      <c r="I289" s="22">
        <f t="shared" ref="I289:J289" si="52">SUM(I278:I288)</f>
        <v>23</v>
      </c>
      <c r="J289" s="22">
        <f t="shared" si="52"/>
        <v>4</v>
      </c>
      <c r="K289" s="23"/>
      <c r="L289" s="24">
        <v>8</v>
      </c>
      <c r="M289" s="21"/>
    </row>
    <row r="290" spans="1:13" customFormat="1" ht="45.4" customHeight="1" x14ac:dyDescent="0.25">
      <c r="A290" s="11" t="s">
        <v>100</v>
      </c>
      <c r="B290" s="13" t="s">
        <v>15</v>
      </c>
      <c r="C290" s="14" t="s">
        <v>490</v>
      </c>
      <c r="D290" s="15" t="s">
        <v>491</v>
      </c>
      <c r="E290" s="13">
        <v>13008</v>
      </c>
      <c r="F290" s="41" t="s">
        <v>807</v>
      </c>
      <c r="G290" s="41">
        <v>2</v>
      </c>
      <c r="H290" s="41" t="s">
        <v>20</v>
      </c>
      <c r="I290" s="41"/>
      <c r="J290" s="41">
        <v>2</v>
      </c>
      <c r="K290" s="17">
        <v>36</v>
      </c>
      <c r="L290" s="12">
        <f t="shared" ref="L290:L296" si="53">IF(H290="TLS",1,"0")</f>
        <v>1</v>
      </c>
      <c r="M290" s="12">
        <f t="shared" ref="M290:M296" si="54">IF(H290="",0,1)</f>
        <v>1</v>
      </c>
    </row>
    <row r="291" spans="1:13" customFormat="1" ht="45.4" customHeight="1" x14ac:dyDescent="0.25">
      <c r="A291" s="11" t="s">
        <v>100</v>
      </c>
      <c r="B291" s="13" t="s">
        <v>11</v>
      </c>
      <c r="C291" s="14" t="s">
        <v>490</v>
      </c>
      <c r="D291" s="15" t="s">
        <v>492</v>
      </c>
      <c r="E291" s="13">
        <v>13008</v>
      </c>
      <c r="F291" s="41" t="s">
        <v>807</v>
      </c>
      <c r="G291" s="41">
        <v>2</v>
      </c>
      <c r="H291" s="41" t="s">
        <v>20</v>
      </c>
      <c r="I291" s="41">
        <v>2</v>
      </c>
      <c r="J291" s="41"/>
      <c r="K291" s="17">
        <v>27</v>
      </c>
      <c r="L291" s="12">
        <f t="shared" si="53"/>
        <v>1</v>
      </c>
      <c r="M291" s="12">
        <f t="shared" si="54"/>
        <v>1</v>
      </c>
    </row>
    <row r="292" spans="1:13" customFormat="1" ht="45.4" customHeight="1" x14ac:dyDescent="0.25">
      <c r="A292" s="11" t="s">
        <v>100</v>
      </c>
      <c r="B292" s="13" t="s">
        <v>15</v>
      </c>
      <c r="C292" s="14" t="s">
        <v>493</v>
      </c>
      <c r="D292" s="15" t="s">
        <v>494</v>
      </c>
      <c r="E292" s="13">
        <v>13008</v>
      </c>
      <c r="F292" s="41" t="s">
        <v>807</v>
      </c>
      <c r="G292" s="41">
        <v>2</v>
      </c>
      <c r="H292" s="41" t="s">
        <v>18</v>
      </c>
      <c r="I292" s="41"/>
      <c r="J292" s="41"/>
      <c r="K292" s="17">
        <v>27</v>
      </c>
      <c r="L292" s="12" t="str">
        <f t="shared" si="53"/>
        <v>0</v>
      </c>
      <c r="M292" s="12">
        <f t="shared" si="54"/>
        <v>1</v>
      </c>
    </row>
    <row r="293" spans="1:13" customFormat="1" ht="45.4" customHeight="1" x14ac:dyDescent="0.25">
      <c r="A293" s="11" t="s">
        <v>100</v>
      </c>
      <c r="B293" s="13" t="s">
        <v>11</v>
      </c>
      <c r="C293" s="14" t="s">
        <v>493</v>
      </c>
      <c r="D293" s="15" t="s">
        <v>494</v>
      </c>
      <c r="E293" s="13">
        <v>13008</v>
      </c>
      <c r="F293" s="41" t="s">
        <v>807</v>
      </c>
      <c r="G293" s="41">
        <v>2</v>
      </c>
      <c r="H293" s="41" t="s">
        <v>20</v>
      </c>
      <c r="I293" s="41">
        <v>6</v>
      </c>
      <c r="J293" s="41"/>
      <c r="K293" s="17">
        <v>50</v>
      </c>
      <c r="L293" s="12">
        <f t="shared" si="53"/>
        <v>1</v>
      </c>
      <c r="M293" s="12">
        <f t="shared" si="54"/>
        <v>1</v>
      </c>
    </row>
    <row r="294" spans="1:13" customFormat="1" ht="45.4" customHeight="1" x14ac:dyDescent="0.25">
      <c r="A294" s="11" t="s">
        <v>100</v>
      </c>
      <c r="B294" s="13" t="s">
        <v>15</v>
      </c>
      <c r="C294" s="14" t="s">
        <v>495</v>
      </c>
      <c r="D294" s="15" t="s">
        <v>496</v>
      </c>
      <c r="E294" s="13">
        <v>13008</v>
      </c>
      <c r="F294" s="41" t="s">
        <v>807</v>
      </c>
      <c r="G294" s="41">
        <v>2</v>
      </c>
      <c r="H294" s="41" t="s">
        <v>20</v>
      </c>
      <c r="I294" s="41"/>
      <c r="J294" s="41">
        <v>5</v>
      </c>
      <c r="K294" s="17">
        <v>74</v>
      </c>
      <c r="L294" s="12">
        <f t="shared" si="53"/>
        <v>1</v>
      </c>
      <c r="M294" s="12">
        <f t="shared" si="54"/>
        <v>1</v>
      </c>
    </row>
    <row r="295" spans="1:13" customFormat="1" ht="45.4" customHeight="1" x14ac:dyDescent="0.25">
      <c r="A295" s="11" t="s">
        <v>100</v>
      </c>
      <c r="B295" s="13" t="s">
        <v>11</v>
      </c>
      <c r="C295" s="14" t="s">
        <v>495</v>
      </c>
      <c r="D295" s="15" t="s">
        <v>497</v>
      </c>
      <c r="E295" s="13">
        <v>13008</v>
      </c>
      <c r="F295" s="41" t="s">
        <v>807</v>
      </c>
      <c r="G295" s="41">
        <v>2</v>
      </c>
      <c r="H295" s="41" t="s">
        <v>20</v>
      </c>
      <c r="I295" s="41">
        <v>5</v>
      </c>
      <c r="J295" s="41"/>
      <c r="K295" s="17">
        <v>69</v>
      </c>
      <c r="L295" s="12">
        <f t="shared" si="53"/>
        <v>1</v>
      </c>
      <c r="M295" s="12">
        <f t="shared" si="54"/>
        <v>1</v>
      </c>
    </row>
    <row r="296" spans="1:13" customFormat="1" ht="45.4" customHeight="1" x14ac:dyDescent="0.25">
      <c r="A296" s="11" t="s">
        <v>100</v>
      </c>
      <c r="B296" s="13" t="s">
        <v>86</v>
      </c>
      <c r="C296" s="14" t="s">
        <v>498</v>
      </c>
      <c r="D296" s="15" t="s">
        <v>499</v>
      </c>
      <c r="E296" s="13">
        <v>13008</v>
      </c>
      <c r="F296" s="41" t="s">
        <v>807</v>
      </c>
      <c r="G296" s="41">
        <v>2</v>
      </c>
      <c r="H296" s="41" t="s">
        <v>20</v>
      </c>
      <c r="I296" s="41">
        <v>7</v>
      </c>
      <c r="J296" s="41"/>
      <c r="K296" s="17">
        <v>91</v>
      </c>
      <c r="L296" s="12">
        <f t="shared" si="53"/>
        <v>1</v>
      </c>
      <c r="M296" s="12">
        <f t="shared" si="54"/>
        <v>1</v>
      </c>
    </row>
    <row r="297" spans="1:13" customFormat="1" ht="45.4" customHeight="1" x14ac:dyDescent="0.25">
      <c r="A297" s="20">
        <v>7</v>
      </c>
      <c r="B297" s="22" t="s">
        <v>500</v>
      </c>
      <c r="C297" s="22" t="s">
        <v>416</v>
      </c>
      <c r="D297" s="22" t="s">
        <v>98</v>
      </c>
      <c r="E297" s="21"/>
      <c r="F297" s="42"/>
      <c r="G297" s="22">
        <f>SUM(G290:G296)</f>
        <v>14</v>
      </c>
      <c r="H297" s="22"/>
      <c r="I297" s="22">
        <f t="shared" ref="I297:J297" si="55">SUM(I290:I296)</f>
        <v>20</v>
      </c>
      <c r="J297" s="22">
        <f t="shared" si="55"/>
        <v>7</v>
      </c>
      <c r="K297" s="23"/>
      <c r="L297" s="24">
        <v>6</v>
      </c>
      <c r="M297" s="21"/>
    </row>
    <row r="298" spans="1:13" customFormat="1" ht="45.4" customHeight="1" x14ac:dyDescent="0.25">
      <c r="A298" s="11" t="s">
        <v>516</v>
      </c>
      <c r="B298" s="13" t="s">
        <v>15</v>
      </c>
      <c r="C298" s="14" t="s">
        <v>501</v>
      </c>
      <c r="D298" s="15" t="s">
        <v>502</v>
      </c>
      <c r="E298" s="13">
        <v>13009</v>
      </c>
      <c r="F298" s="41" t="s">
        <v>807</v>
      </c>
      <c r="G298" s="41">
        <v>2</v>
      </c>
      <c r="H298" s="41" t="s">
        <v>20</v>
      </c>
      <c r="I298" s="41"/>
      <c r="J298" s="41">
        <v>4</v>
      </c>
      <c r="K298" s="17">
        <v>68</v>
      </c>
      <c r="L298" s="12">
        <f t="shared" ref="L298:L306" si="56">IF(H298="TLS",1,"0")</f>
        <v>1</v>
      </c>
      <c r="M298" s="12">
        <f t="shared" ref="M298:M306" si="57">IF(H298="",0,1)</f>
        <v>1</v>
      </c>
    </row>
    <row r="299" spans="1:13" customFormat="1" ht="45.4" customHeight="1" x14ac:dyDescent="0.25">
      <c r="A299" s="11" t="s">
        <v>516</v>
      </c>
      <c r="B299" s="13" t="s">
        <v>11</v>
      </c>
      <c r="C299" s="14" t="s">
        <v>503</v>
      </c>
      <c r="D299" s="15" t="s">
        <v>504</v>
      </c>
      <c r="E299" s="13">
        <v>13009</v>
      </c>
      <c r="F299" s="41" t="s">
        <v>807</v>
      </c>
      <c r="G299" s="41">
        <v>2</v>
      </c>
      <c r="H299" s="41" t="s">
        <v>20</v>
      </c>
      <c r="I299" s="41">
        <v>5</v>
      </c>
      <c r="J299" s="41"/>
      <c r="K299" s="17">
        <v>69</v>
      </c>
      <c r="L299" s="12">
        <f t="shared" si="56"/>
        <v>1</v>
      </c>
      <c r="M299" s="12">
        <f t="shared" si="57"/>
        <v>1</v>
      </c>
    </row>
    <row r="300" spans="1:13" customFormat="1" ht="45.4" customHeight="1" x14ac:dyDescent="0.25">
      <c r="A300" s="11" t="s">
        <v>516</v>
      </c>
      <c r="B300" s="13" t="s">
        <v>15</v>
      </c>
      <c r="C300" s="14" t="s">
        <v>505</v>
      </c>
      <c r="D300" s="15" t="s">
        <v>506</v>
      </c>
      <c r="E300" s="13">
        <v>13009</v>
      </c>
      <c r="F300" s="41" t="s">
        <v>807</v>
      </c>
      <c r="G300" s="41">
        <v>2</v>
      </c>
      <c r="H300" s="41" t="s">
        <v>20</v>
      </c>
      <c r="I300" s="41"/>
      <c r="J300" s="41">
        <v>4</v>
      </c>
      <c r="K300" s="17">
        <v>70</v>
      </c>
      <c r="L300" s="12">
        <f t="shared" si="56"/>
        <v>1</v>
      </c>
      <c r="M300" s="12">
        <f t="shared" si="57"/>
        <v>1</v>
      </c>
    </row>
    <row r="301" spans="1:13" customFormat="1" ht="45.4" customHeight="1" x14ac:dyDescent="0.25">
      <c r="A301" s="11" t="s">
        <v>516</v>
      </c>
      <c r="B301" s="13" t="s">
        <v>11</v>
      </c>
      <c r="C301" s="14" t="s">
        <v>507</v>
      </c>
      <c r="D301" s="15" t="s">
        <v>508</v>
      </c>
      <c r="E301" s="13">
        <v>13009</v>
      </c>
      <c r="F301" s="41" t="s">
        <v>807</v>
      </c>
      <c r="G301" s="41">
        <v>2</v>
      </c>
      <c r="H301" s="41" t="s">
        <v>20</v>
      </c>
      <c r="I301" s="41">
        <v>2</v>
      </c>
      <c r="J301" s="41"/>
      <c r="K301" s="17">
        <v>23</v>
      </c>
      <c r="L301" s="12">
        <f t="shared" si="56"/>
        <v>1</v>
      </c>
      <c r="M301" s="12">
        <f t="shared" si="57"/>
        <v>1</v>
      </c>
    </row>
    <row r="302" spans="1:13" customFormat="1" ht="45.4" customHeight="1" x14ac:dyDescent="0.25">
      <c r="A302" s="11" t="s">
        <v>516</v>
      </c>
      <c r="B302" s="13" t="s">
        <v>11</v>
      </c>
      <c r="C302" s="14" t="s">
        <v>509</v>
      </c>
      <c r="D302" s="15" t="s">
        <v>510</v>
      </c>
      <c r="E302" s="13">
        <v>13009</v>
      </c>
      <c r="F302" s="41" t="s">
        <v>807</v>
      </c>
      <c r="G302" s="41">
        <v>2</v>
      </c>
      <c r="H302" s="41" t="s">
        <v>20</v>
      </c>
      <c r="I302" s="41">
        <v>3</v>
      </c>
      <c r="J302" s="41"/>
      <c r="K302" s="17">
        <v>35</v>
      </c>
      <c r="L302" s="12">
        <f t="shared" si="56"/>
        <v>1</v>
      </c>
      <c r="M302" s="12">
        <f t="shared" si="57"/>
        <v>1</v>
      </c>
    </row>
    <row r="303" spans="1:13" customFormat="1" ht="45.4" customHeight="1" x14ac:dyDescent="0.25">
      <c r="A303" s="11" t="s">
        <v>516</v>
      </c>
      <c r="B303" s="13" t="s">
        <v>15</v>
      </c>
      <c r="C303" s="14" t="s">
        <v>511</v>
      </c>
      <c r="D303" s="15" t="s">
        <v>512</v>
      </c>
      <c r="E303" s="13">
        <v>13009</v>
      </c>
      <c r="F303" s="41" t="s">
        <v>806</v>
      </c>
      <c r="G303" s="41"/>
      <c r="H303" s="41" t="s">
        <v>18</v>
      </c>
      <c r="I303" s="41"/>
      <c r="J303" s="41"/>
      <c r="K303" s="17">
        <v>14</v>
      </c>
      <c r="L303" s="12" t="str">
        <f t="shared" si="56"/>
        <v>0</v>
      </c>
      <c r="M303" s="12">
        <f t="shared" si="57"/>
        <v>1</v>
      </c>
    </row>
    <row r="304" spans="1:13" customFormat="1" ht="45.4" customHeight="1" x14ac:dyDescent="0.25">
      <c r="A304" s="11" t="s">
        <v>516</v>
      </c>
      <c r="B304" s="13" t="s">
        <v>11</v>
      </c>
      <c r="C304" s="14" t="s">
        <v>511</v>
      </c>
      <c r="D304" s="15" t="s">
        <v>512</v>
      </c>
      <c r="E304" s="13">
        <v>13009</v>
      </c>
      <c r="F304" s="41" t="s">
        <v>807</v>
      </c>
      <c r="G304" s="41">
        <v>5</v>
      </c>
      <c r="H304" s="41" t="s">
        <v>20</v>
      </c>
      <c r="I304" s="41">
        <v>3</v>
      </c>
      <c r="J304" s="41"/>
      <c r="K304" s="17">
        <v>21</v>
      </c>
      <c r="L304" s="12">
        <f t="shared" si="56"/>
        <v>1</v>
      </c>
      <c r="M304" s="12">
        <f t="shared" si="57"/>
        <v>1</v>
      </c>
    </row>
    <row r="305" spans="1:13" customFormat="1" ht="45.4" customHeight="1" x14ac:dyDescent="0.25">
      <c r="A305" s="11" t="s">
        <v>516</v>
      </c>
      <c r="B305" s="13" t="s">
        <v>15</v>
      </c>
      <c r="C305" s="14" t="s">
        <v>513</v>
      </c>
      <c r="D305" s="15" t="s">
        <v>514</v>
      </c>
      <c r="E305" s="13">
        <v>13009</v>
      </c>
      <c r="F305" s="41" t="s">
        <v>807</v>
      </c>
      <c r="G305" s="41">
        <v>2</v>
      </c>
      <c r="H305" s="41" t="s">
        <v>20</v>
      </c>
      <c r="I305" s="41"/>
      <c r="J305" s="41">
        <v>2</v>
      </c>
      <c r="K305" s="17">
        <v>28</v>
      </c>
      <c r="L305" s="12">
        <f t="shared" si="56"/>
        <v>1</v>
      </c>
      <c r="M305" s="12">
        <f t="shared" si="57"/>
        <v>1</v>
      </c>
    </row>
    <row r="306" spans="1:13" customFormat="1" ht="45.4" customHeight="1" x14ac:dyDescent="0.25">
      <c r="A306" s="11" t="s">
        <v>516</v>
      </c>
      <c r="B306" s="13" t="s">
        <v>11</v>
      </c>
      <c r="C306" s="14" t="s">
        <v>513</v>
      </c>
      <c r="D306" s="15" t="s">
        <v>515</v>
      </c>
      <c r="E306" s="13">
        <v>13009</v>
      </c>
      <c r="F306" s="41" t="s">
        <v>807</v>
      </c>
      <c r="G306" s="41">
        <v>2</v>
      </c>
      <c r="H306" s="41" t="s">
        <v>20</v>
      </c>
      <c r="I306" s="41">
        <v>2</v>
      </c>
      <c r="J306" s="41"/>
      <c r="K306" s="17">
        <v>23</v>
      </c>
      <c r="L306" s="12">
        <f t="shared" si="56"/>
        <v>1</v>
      </c>
      <c r="M306" s="12">
        <f t="shared" si="57"/>
        <v>1</v>
      </c>
    </row>
    <row r="307" spans="1:13" customFormat="1" ht="45.4" customHeight="1" x14ac:dyDescent="0.25">
      <c r="A307" s="20">
        <v>9</v>
      </c>
      <c r="B307" s="22" t="s">
        <v>243</v>
      </c>
      <c r="C307" s="22" t="s">
        <v>221</v>
      </c>
      <c r="D307" s="22" t="s">
        <v>55</v>
      </c>
      <c r="E307" s="21"/>
      <c r="F307" s="42"/>
      <c r="G307" s="22">
        <f>SUM(G298:G306)</f>
        <v>19</v>
      </c>
      <c r="H307" s="22"/>
      <c r="I307" s="22">
        <f t="shared" ref="I307:J307" si="58">SUM(I298:I306)</f>
        <v>15</v>
      </c>
      <c r="J307" s="22">
        <f t="shared" si="58"/>
        <v>10</v>
      </c>
      <c r="K307" s="23"/>
      <c r="L307" s="24">
        <v>8</v>
      </c>
      <c r="M307" s="21"/>
    </row>
    <row r="308" spans="1:13" customFormat="1" ht="45.4" customHeight="1" x14ac:dyDescent="0.25">
      <c r="A308" s="11" t="s">
        <v>104</v>
      </c>
      <c r="B308" s="13" t="s">
        <v>15</v>
      </c>
      <c r="C308" s="14" t="s">
        <v>517</v>
      </c>
      <c r="D308" s="15" t="s">
        <v>518</v>
      </c>
      <c r="E308" s="13">
        <v>13009</v>
      </c>
      <c r="F308" s="41" t="s">
        <v>807</v>
      </c>
      <c r="G308" s="41">
        <v>2</v>
      </c>
      <c r="H308" s="41" t="s">
        <v>20</v>
      </c>
      <c r="I308" s="41"/>
      <c r="J308" s="41">
        <v>2</v>
      </c>
      <c r="K308" s="17">
        <v>25</v>
      </c>
      <c r="L308" s="12">
        <f t="shared" ref="L308:L322" si="59">IF(H308="TLS",1,"0")</f>
        <v>1</v>
      </c>
      <c r="M308" s="12">
        <f t="shared" ref="M308:M322" si="60">IF(H308="",0,1)</f>
        <v>1</v>
      </c>
    </row>
    <row r="309" spans="1:13" customFormat="1" ht="45.4" customHeight="1" x14ac:dyDescent="0.25">
      <c r="A309" s="11" t="s">
        <v>104</v>
      </c>
      <c r="B309" s="13" t="s">
        <v>11</v>
      </c>
      <c r="C309" s="14" t="s">
        <v>519</v>
      </c>
      <c r="D309" s="15" t="s">
        <v>520</v>
      </c>
      <c r="E309" s="13">
        <v>13009</v>
      </c>
      <c r="F309" s="41" t="s">
        <v>807</v>
      </c>
      <c r="G309" s="41">
        <v>2</v>
      </c>
      <c r="H309" s="41" t="s">
        <v>20</v>
      </c>
      <c r="I309" s="41">
        <v>2</v>
      </c>
      <c r="J309" s="41"/>
      <c r="K309" s="17">
        <v>27</v>
      </c>
      <c r="L309" s="12">
        <f t="shared" si="59"/>
        <v>1</v>
      </c>
      <c r="M309" s="12">
        <f t="shared" si="60"/>
        <v>1</v>
      </c>
    </row>
    <row r="310" spans="1:13" customFormat="1" ht="45.4" customHeight="1" x14ac:dyDescent="0.25">
      <c r="A310" s="11" t="s">
        <v>104</v>
      </c>
      <c r="B310" s="13" t="s">
        <v>15</v>
      </c>
      <c r="C310" s="14" t="s">
        <v>521</v>
      </c>
      <c r="D310" s="15" t="s">
        <v>522</v>
      </c>
      <c r="E310" s="13">
        <v>13009</v>
      </c>
      <c r="F310" s="41" t="s">
        <v>806</v>
      </c>
      <c r="G310" s="41"/>
      <c r="H310" s="41" t="s">
        <v>18</v>
      </c>
      <c r="I310" s="41"/>
      <c r="J310" s="41"/>
      <c r="K310" s="17">
        <v>7</v>
      </c>
      <c r="L310" s="12" t="str">
        <f t="shared" si="59"/>
        <v>0</v>
      </c>
      <c r="M310" s="12">
        <f t="shared" si="60"/>
        <v>1</v>
      </c>
    </row>
    <row r="311" spans="1:13" customFormat="1" ht="45.4" customHeight="1" x14ac:dyDescent="0.25">
      <c r="A311" s="11" t="s">
        <v>104</v>
      </c>
      <c r="B311" s="13" t="s">
        <v>11</v>
      </c>
      <c r="C311" s="14" t="s">
        <v>521</v>
      </c>
      <c r="D311" s="15" t="s">
        <v>523</v>
      </c>
      <c r="E311" s="13">
        <v>13009</v>
      </c>
      <c r="F311" s="41" t="s">
        <v>807</v>
      </c>
      <c r="G311" s="41">
        <v>3</v>
      </c>
      <c r="H311" s="41" t="s">
        <v>20</v>
      </c>
      <c r="I311" s="41">
        <v>2</v>
      </c>
      <c r="J311" s="41"/>
      <c r="K311" s="17">
        <v>14</v>
      </c>
      <c r="L311" s="12">
        <f t="shared" si="59"/>
        <v>1</v>
      </c>
      <c r="M311" s="12">
        <f t="shared" si="60"/>
        <v>1</v>
      </c>
    </row>
    <row r="312" spans="1:13" customFormat="1" ht="45.4" customHeight="1" x14ac:dyDescent="0.25">
      <c r="A312" s="11" t="s">
        <v>104</v>
      </c>
      <c r="B312" s="13" t="s">
        <v>15</v>
      </c>
      <c r="C312" s="14" t="s">
        <v>524</v>
      </c>
      <c r="D312" s="15" t="s">
        <v>525</v>
      </c>
      <c r="E312" s="13">
        <v>13009</v>
      </c>
      <c r="F312" s="41" t="s">
        <v>807</v>
      </c>
      <c r="G312" s="41">
        <v>2</v>
      </c>
      <c r="H312" s="41" t="s">
        <v>20</v>
      </c>
      <c r="I312" s="41"/>
      <c r="J312" s="41">
        <v>2</v>
      </c>
      <c r="K312" s="17">
        <v>7</v>
      </c>
      <c r="L312" s="12">
        <f t="shared" si="59"/>
        <v>1</v>
      </c>
      <c r="M312" s="12">
        <f t="shared" si="60"/>
        <v>1</v>
      </c>
    </row>
    <row r="313" spans="1:13" customFormat="1" ht="45.4" customHeight="1" x14ac:dyDescent="0.25">
      <c r="A313" s="11" t="s">
        <v>104</v>
      </c>
      <c r="B313" s="13" t="s">
        <v>11</v>
      </c>
      <c r="C313" s="14" t="s">
        <v>524</v>
      </c>
      <c r="D313" s="15" t="s">
        <v>526</v>
      </c>
      <c r="E313" s="13">
        <v>13009</v>
      </c>
      <c r="F313" s="41" t="s">
        <v>807</v>
      </c>
      <c r="G313" s="41">
        <v>2</v>
      </c>
      <c r="H313" s="41" t="s">
        <v>20</v>
      </c>
      <c r="I313" s="41">
        <v>2</v>
      </c>
      <c r="J313" s="41"/>
      <c r="K313" s="17">
        <v>16</v>
      </c>
      <c r="L313" s="12">
        <f t="shared" si="59"/>
        <v>1</v>
      </c>
      <c r="M313" s="12">
        <f t="shared" si="60"/>
        <v>1</v>
      </c>
    </row>
    <row r="314" spans="1:13" customFormat="1" ht="45.4" customHeight="1" x14ac:dyDescent="0.25">
      <c r="A314" s="11" t="s">
        <v>104</v>
      </c>
      <c r="B314" s="13" t="s">
        <v>15</v>
      </c>
      <c r="C314" s="14" t="s">
        <v>527</v>
      </c>
      <c r="D314" s="15" t="s">
        <v>528</v>
      </c>
      <c r="E314" s="13">
        <v>13009</v>
      </c>
      <c r="F314" s="41" t="s">
        <v>806</v>
      </c>
      <c r="G314" s="41"/>
      <c r="H314" s="41" t="s">
        <v>20</v>
      </c>
      <c r="I314" s="41"/>
      <c r="J314" s="41">
        <v>2</v>
      </c>
      <c r="K314" s="17">
        <v>23</v>
      </c>
      <c r="L314" s="12">
        <f t="shared" si="59"/>
        <v>1</v>
      </c>
      <c r="M314" s="12">
        <f t="shared" si="60"/>
        <v>1</v>
      </c>
    </row>
    <row r="315" spans="1:13" customFormat="1" ht="45.4" customHeight="1" x14ac:dyDescent="0.25">
      <c r="A315" s="11" t="s">
        <v>104</v>
      </c>
      <c r="B315" s="13" t="s">
        <v>11</v>
      </c>
      <c r="C315" s="14" t="s">
        <v>527</v>
      </c>
      <c r="D315" s="15" t="s">
        <v>528</v>
      </c>
      <c r="E315" s="13">
        <v>13009</v>
      </c>
      <c r="F315" s="41" t="s">
        <v>807</v>
      </c>
      <c r="G315" s="41">
        <v>2</v>
      </c>
      <c r="H315" s="41" t="s">
        <v>20</v>
      </c>
      <c r="I315" s="41">
        <v>2</v>
      </c>
      <c r="J315" s="41"/>
      <c r="K315" s="17">
        <v>25</v>
      </c>
      <c r="L315" s="12">
        <f t="shared" si="59"/>
        <v>1</v>
      </c>
      <c r="M315" s="12">
        <f t="shared" si="60"/>
        <v>1</v>
      </c>
    </row>
    <row r="316" spans="1:13" customFormat="1" ht="45.4" customHeight="1" x14ac:dyDescent="0.25">
      <c r="A316" s="11" t="s">
        <v>104</v>
      </c>
      <c r="B316" s="13" t="s">
        <v>15</v>
      </c>
      <c r="C316" s="14" t="s">
        <v>529</v>
      </c>
      <c r="D316" s="15" t="s">
        <v>530</v>
      </c>
      <c r="E316" s="13">
        <v>13009</v>
      </c>
      <c r="F316" s="41" t="s">
        <v>807</v>
      </c>
      <c r="G316" s="41">
        <v>2</v>
      </c>
      <c r="H316" s="41" t="s">
        <v>20</v>
      </c>
      <c r="I316" s="41"/>
      <c r="J316" s="41">
        <v>2</v>
      </c>
      <c r="K316" s="17">
        <v>16</v>
      </c>
      <c r="L316" s="12">
        <f t="shared" si="59"/>
        <v>1</v>
      </c>
      <c r="M316" s="12">
        <f t="shared" si="60"/>
        <v>1</v>
      </c>
    </row>
    <row r="317" spans="1:13" customFormat="1" ht="45.4" customHeight="1" x14ac:dyDescent="0.25">
      <c r="A317" s="11" t="s">
        <v>104</v>
      </c>
      <c r="B317" s="13" t="s">
        <v>11</v>
      </c>
      <c r="C317" s="14" t="s">
        <v>529</v>
      </c>
      <c r="D317" s="15" t="s">
        <v>531</v>
      </c>
      <c r="E317" s="13">
        <v>13009</v>
      </c>
      <c r="F317" s="41" t="s">
        <v>807</v>
      </c>
      <c r="G317" s="41">
        <v>2</v>
      </c>
      <c r="H317" s="41" t="s">
        <v>20</v>
      </c>
      <c r="I317" s="41">
        <v>3</v>
      </c>
      <c r="J317" s="41"/>
      <c r="K317" s="17">
        <v>40</v>
      </c>
      <c r="L317" s="12">
        <f t="shared" si="59"/>
        <v>1</v>
      </c>
      <c r="M317" s="12">
        <f t="shared" si="60"/>
        <v>1</v>
      </c>
    </row>
    <row r="318" spans="1:13" customFormat="1" ht="45.4" customHeight="1" x14ac:dyDescent="0.25">
      <c r="A318" s="11" t="s">
        <v>104</v>
      </c>
      <c r="B318" s="13" t="s">
        <v>11</v>
      </c>
      <c r="C318" s="14" t="s">
        <v>532</v>
      </c>
      <c r="D318" s="15" t="s">
        <v>533</v>
      </c>
      <c r="E318" s="13">
        <v>13009</v>
      </c>
      <c r="F318" s="41" t="s">
        <v>807</v>
      </c>
      <c r="G318" s="41">
        <v>2</v>
      </c>
      <c r="H318" s="41" t="s">
        <v>20</v>
      </c>
      <c r="I318" s="41">
        <v>4</v>
      </c>
      <c r="J318" s="41"/>
      <c r="K318" s="17">
        <v>35</v>
      </c>
      <c r="L318" s="12">
        <f t="shared" si="59"/>
        <v>1</v>
      </c>
      <c r="M318" s="12">
        <f t="shared" si="60"/>
        <v>1</v>
      </c>
    </row>
    <row r="319" spans="1:13" customFormat="1" ht="45.4" customHeight="1" x14ac:dyDescent="0.25">
      <c r="A319" s="11" t="s">
        <v>104</v>
      </c>
      <c r="B319" s="13" t="s">
        <v>15</v>
      </c>
      <c r="C319" s="14" t="s">
        <v>532</v>
      </c>
      <c r="D319" s="15" t="s">
        <v>533</v>
      </c>
      <c r="E319" s="13">
        <v>13009</v>
      </c>
      <c r="F319" s="41" t="s">
        <v>807</v>
      </c>
      <c r="G319" s="41">
        <v>2</v>
      </c>
      <c r="H319" s="41" t="s">
        <v>18</v>
      </c>
      <c r="I319" s="41"/>
      <c r="J319" s="41"/>
      <c r="K319" s="17">
        <v>20</v>
      </c>
      <c r="L319" s="12" t="str">
        <f t="shared" si="59"/>
        <v>0</v>
      </c>
      <c r="M319" s="12">
        <f t="shared" si="60"/>
        <v>1</v>
      </c>
    </row>
    <row r="320" spans="1:13" customFormat="1" ht="45.4" customHeight="1" x14ac:dyDescent="0.25">
      <c r="A320" s="11" t="s">
        <v>104</v>
      </c>
      <c r="B320" s="13" t="s">
        <v>15</v>
      </c>
      <c r="C320" s="14" t="s">
        <v>534</v>
      </c>
      <c r="D320" s="15" t="s">
        <v>535</v>
      </c>
      <c r="E320" s="13">
        <v>13009</v>
      </c>
      <c r="F320" s="41" t="s">
        <v>807</v>
      </c>
      <c r="G320" s="41">
        <v>2</v>
      </c>
      <c r="H320" s="41" t="s">
        <v>18</v>
      </c>
      <c r="I320" s="41"/>
      <c r="J320" s="41"/>
      <c r="K320" s="17">
        <v>13</v>
      </c>
      <c r="L320" s="12" t="str">
        <f t="shared" si="59"/>
        <v>0</v>
      </c>
      <c r="M320" s="12">
        <f t="shared" si="60"/>
        <v>1</v>
      </c>
    </row>
    <row r="321" spans="1:13" customFormat="1" ht="45.4" customHeight="1" x14ac:dyDescent="0.25">
      <c r="A321" s="11" t="s">
        <v>104</v>
      </c>
      <c r="B321" s="13" t="s">
        <v>11</v>
      </c>
      <c r="C321" s="14" t="s">
        <v>534</v>
      </c>
      <c r="D321" s="15" t="s">
        <v>536</v>
      </c>
      <c r="E321" s="13">
        <v>13009</v>
      </c>
      <c r="F321" s="41" t="s">
        <v>806</v>
      </c>
      <c r="G321" s="41"/>
      <c r="H321" s="41" t="s">
        <v>20</v>
      </c>
      <c r="I321" s="41">
        <v>3</v>
      </c>
      <c r="J321" s="41"/>
      <c r="K321" s="17">
        <v>17</v>
      </c>
      <c r="L321" s="12">
        <f t="shared" si="59"/>
        <v>1</v>
      </c>
      <c r="M321" s="12">
        <f t="shared" si="60"/>
        <v>1</v>
      </c>
    </row>
    <row r="322" spans="1:13" customFormat="1" ht="45.4" customHeight="1" x14ac:dyDescent="0.25">
      <c r="A322" s="11" t="s">
        <v>104</v>
      </c>
      <c r="B322" s="13" t="s">
        <v>86</v>
      </c>
      <c r="C322" s="14" t="s">
        <v>537</v>
      </c>
      <c r="D322" s="15" t="s">
        <v>538</v>
      </c>
      <c r="E322" s="13">
        <v>13009</v>
      </c>
      <c r="F322" s="41" t="s">
        <v>807</v>
      </c>
      <c r="G322" s="41">
        <v>3</v>
      </c>
      <c r="H322" s="41" t="s">
        <v>20</v>
      </c>
      <c r="I322" s="41">
        <v>4</v>
      </c>
      <c r="J322" s="41"/>
      <c r="K322" s="17">
        <v>56</v>
      </c>
      <c r="L322" s="12">
        <f t="shared" si="59"/>
        <v>1</v>
      </c>
      <c r="M322" s="12">
        <f t="shared" si="60"/>
        <v>1</v>
      </c>
    </row>
    <row r="323" spans="1:13" customFormat="1" ht="45.4" customHeight="1" x14ac:dyDescent="0.25">
      <c r="A323" s="20">
        <v>15</v>
      </c>
      <c r="B323" s="22" t="s">
        <v>539</v>
      </c>
      <c r="C323" s="22" t="s">
        <v>132</v>
      </c>
      <c r="D323" s="22" t="s">
        <v>98</v>
      </c>
      <c r="E323" s="21"/>
      <c r="F323" s="42"/>
      <c r="G323" s="22">
        <f>SUM(G308:G322)</f>
        <v>26</v>
      </c>
      <c r="H323" s="22"/>
      <c r="I323" s="22">
        <f t="shared" ref="I323:J323" si="61">SUM(I308:I322)</f>
        <v>22</v>
      </c>
      <c r="J323" s="22">
        <f t="shared" si="61"/>
        <v>8</v>
      </c>
      <c r="K323" s="23"/>
      <c r="L323" s="24">
        <v>12</v>
      </c>
      <c r="M323" s="21"/>
    </row>
    <row r="324" spans="1:13" customFormat="1" ht="45.4" customHeight="1" x14ac:dyDescent="0.25">
      <c r="A324" s="11" t="s">
        <v>123</v>
      </c>
      <c r="B324" s="13" t="s">
        <v>15</v>
      </c>
      <c r="C324" s="14" t="s">
        <v>540</v>
      </c>
      <c r="D324" s="15" t="s">
        <v>541</v>
      </c>
      <c r="E324" s="13">
        <v>13010</v>
      </c>
      <c r="F324" s="41" t="s">
        <v>806</v>
      </c>
      <c r="G324" s="41"/>
      <c r="H324" s="41" t="s">
        <v>18</v>
      </c>
      <c r="I324" s="41"/>
      <c r="J324" s="41"/>
      <c r="K324" s="17">
        <v>6</v>
      </c>
      <c r="L324" s="12" t="str">
        <f t="shared" ref="L324:L339" si="62">IF(H324="TLS",1,"0")</f>
        <v>0</v>
      </c>
      <c r="M324" s="12">
        <f t="shared" ref="M324:M339" si="63">IF(H324="",0,1)</f>
        <v>1</v>
      </c>
    </row>
    <row r="325" spans="1:13" customFormat="1" ht="45.4" customHeight="1" x14ac:dyDescent="0.25">
      <c r="A325" s="11" t="s">
        <v>123</v>
      </c>
      <c r="B325" s="13" t="s">
        <v>11</v>
      </c>
      <c r="C325" s="14" t="s">
        <v>540</v>
      </c>
      <c r="D325" s="15" t="s">
        <v>542</v>
      </c>
      <c r="E325" s="13">
        <v>13010</v>
      </c>
      <c r="F325" s="41" t="s">
        <v>807</v>
      </c>
      <c r="G325" s="41">
        <v>2</v>
      </c>
      <c r="H325" s="41" t="s">
        <v>20</v>
      </c>
      <c r="I325" s="41">
        <v>2</v>
      </c>
      <c r="J325" s="41"/>
      <c r="K325" s="17">
        <v>14</v>
      </c>
      <c r="L325" s="12">
        <f t="shared" si="62"/>
        <v>1</v>
      </c>
      <c r="M325" s="12">
        <f t="shared" si="63"/>
        <v>1</v>
      </c>
    </row>
    <row r="326" spans="1:13" customFormat="1" ht="45.4" customHeight="1" x14ac:dyDescent="0.25">
      <c r="A326" s="11" t="s">
        <v>123</v>
      </c>
      <c r="B326" s="13" t="s">
        <v>15</v>
      </c>
      <c r="C326" s="14" t="s">
        <v>543</v>
      </c>
      <c r="D326" s="15" t="s">
        <v>544</v>
      </c>
      <c r="E326" s="13">
        <v>13010</v>
      </c>
      <c r="F326" s="41" t="s">
        <v>806</v>
      </c>
      <c r="G326" s="41"/>
      <c r="H326" s="41" t="s">
        <v>18</v>
      </c>
      <c r="I326" s="41"/>
      <c r="J326" s="41"/>
      <c r="K326" s="17">
        <v>7</v>
      </c>
      <c r="L326" s="12" t="str">
        <f t="shared" si="62"/>
        <v>0</v>
      </c>
      <c r="M326" s="12">
        <f t="shared" si="63"/>
        <v>1</v>
      </c>
    </row>
    <row r="327" spans="1:13" customFormat="1" ht="45.4" customHeight="1" x14ac:dyDescent="0.25">
      <c r="A327" s="11" t="s">
        <v>123</v>
      </c>
      <c r="B327" s="13" t="s">
        <v>11</v>
      </c>
      <c r="C327" s="14" t="s">
        <v>543</v>
      </c>
      <c r="D327" s="15" t="s">
        <v>544</v>
      </c>
      <c r="E327" s="13">
        <v>13010</v>
      </c>
      <c r="F327" s="41" t="s">
        <v>807</v>
      </c>
      <c r="G327" s="41">
        <v>2</v>
      </c>
      <c r="H327" s="41" t="s">
        <v>20</v>
      </c>
      <c r="I327" s="41">
        <v>2</v>
      </c>
      <c r="J327" s="41"/>
      <c r="K327" s="17">
        <v>17</v>
      </c>
      <c r="L327" s="12">
        <f t="shared" si="62"/>
        <v>1</v>
      </c>
      <c r="M327" s="12">
        <f t="shared" si="63"/>
        <v>1</v>
      </c>
    </row>
    <row r="328" spans="1:13" customFormat="1" ht="45.4" customHeight="1" x14ac:dyDescent="0.25">
      <c r="A328" s="11" t="s">
        <v>123</v>
      </c>
      <c r="B328" s="13" t="s">
        <v>15</v>
      </c>
      <c r="C328" s="14" t="s">
        <v>545</v>
      </c>
      <c r="D328" s="15" t="s">
        <v>546</v>
      </c>
      <c r="E328" s="13">
        <v>13010</v>
      </c>
      <c r="F328" s="41" t="s">
        <v>806</v>
      </c>
      <c r="G328" s="41"/>
      <c r="H328" s="41" t="s">
        <v>18</v>
      </c>
      <c r="I328" s="41"/>
      <c r="J328" s="41"/>
      <c r="K328" s="17">
        <v>10</v>
      </c>
      <c r="L328" s="12" t="str">
        <f t="shared" si="62"/>
        <v>0</v>
      </c>
      <c r="M328" s="12">
        <f t="shared" si="63"/>
        <v>1</v>
      </c>
    </row>
    <row r="329" spans="1:13" customFormat="1" ht="45.4" customHeight="1" x14ac:dyDescent="0.25">
      <c r="A329" s="11" t="s">
        <v>123</v>
      </c>
      <c r="B329" s="13" t="s">
        <v>11</v>
      </c>
      <c r="C329" s="14" t="s">
        <v>545</v>
      </c>
      <c r="D329" s="15" t="s">
        <v>547</v>
      </c>
      <c r="E329" s="13">
        <v>13010</v>
      </c>
      <c r="F329" s="41" t="s">
        <v>807</v>
      </c>
      <c r="G329" s="41">
        <v>2</v>
      </c>
      <c r="H329" s="41" t="s">
        <v>20</v>
      </c>
      <c r="I329" s="41">
        <v>3</v>
      </c>
      <c r="J329" s="41"/>
      <c r="K329" s="17">
        <v>24</v>
      </c>
      <c r="L329" s="12">
        <f t="shared" si="62"/>
        <v>1</v>
      </c>
      <c r="M329" s="12">
        <f t="shared" si="63"/>
        <v>1</v>
      </c>
    </row>
    <row r="330" spans="1:13" customFormat="1" ht="45.4" customHeight="1" x14ac:dyDescent="0.25">
      <c r="A330" s="11" t="s">
        <v>123</v>
      </c>
      <c r="B330" s="13" t="s">
        <v>15</v>
      </c>
      <c r="C330" s="14" t="s">
        <v>548</v>
      </c>
      <c r="D330" s="15" t="s">
        <v>549</v>
      </c>
      <c r="E330" s="13">
        <v>13010</v>
      </c>
      <c r="F330" s="41" t="s">
        <v>806</v>
      </c>
      <c r="G330" s="41"/>
      <c r="H330" s="41"/>
      <c r="I330" s="41"/>
      <c r="J330" s="41"/>
      <c r="K330" s="17" t="s">
        <v>23</v>
      </c>
      <c r="L330" s="12" t="str">
        <f t="shared" si="62"/>
        <v>0</v>
      </c>
      <c r="M330" s="12">
        <f t="shared" si="63"/>
        <v>0</v>
      </c>
    </row>
    <row r="331" spans="1:13" customFormat="1" ht="45.4" customHeight="1" x14ac:dyDescent="0.25">
      <c r="A331" s="11" t="s">
        <v>123</v>
      </c>
      <c r="B331" s="13" t="s">
        <v>11</v>
      </c>
      <c r="C331" s="14" t="s">
        <v>548</v>
      </c>
      <c r="D331" s="15" t="s">
        <v>550</v>
      </c>
      <c r="E331" s="13">
        <v>13010</v>
      </c>
      <c r="F331" s="41" t="s">
        <v>807</v>
      </c>
      <c r="G331" s="41">
        <v>2</v>
      </c>
      <c r="H331" s="41" t="s">
        <v>20</v>
      </c>
      <c r="I331" s="41">
        <v>2</v>
      </c>
      <c r="J331" s="41"/>
      <c r="K331" s="17">
        <v>7</v>
      </c>
      <c r="L331" s="12">
        <f t="shared" si="62"/>
        <v>1</v>
      </c>
      <c r="M331" s="12">
        <f t="shared" si="63"/>
        <v>1</v>
      </c>
    </row>
    <row r="332" spans="1:13" customFormat="1" ht="45.4" customHeight="1" x14ac:dyDescent="0.25">
      <c r="A332" s="11" t="s">
        <v>123</v>
      </c>
      <c r="B332" s="13" t="s">
        <v>15</v>
      </c>
      <c r="C332" s="14" t="s">
        <v>551</v>
      </c>
      <c r="D332" s="15" t="s">
        <v>552</v>
      </c>
      <c r="E332" s="13">
        <v>13010</v>
      </c>
      <c r="F332" s="41" t="s">
        <v>806</v>
      </c>
      <c r="G332" s="41"/>
      <c r="H332" s="41" t="s">
        <v>18</v>
      </c>
      <c r="I332" s="41"/>
      <c r="J332" s="41"/>
      <c r="K332" s="17">
        <v>18</v>
      </c>
      <c r="L332" s="12" t="str">
        <f t="shared" si="62"/>
        <v>0</v>
      </c>
      <c r="M332" s="12">
        <f t="shared" si="63"/>
        <v>1</v>
      </c>
    </row>
    <row r="333" spans="1:13" customFormat="1" ht="45.4" customHeight="1" x14ac:dyDescent="0.25">
      <c r="A333" s="11" t="s">
        <v>123</v>
      </c>
      <c r="B333" s="13" t="s">
        <v>11</v>
      </c>
      <c r="C333" s="14" t="s">
        <v>551</v>
      </c>
      <c r="D333" s="15" t="s">
        <v>552</v>
      </c>
      <c r="E333" s="13">
        <v>13010</v>
      </c>
      <c r="F333" s="41" t="s">
        <v>807</v>
      </c>
      <c r="G333" s="41">
        <v>2</v>
      </c>
      <c r="H333" s="41" t="s">
        <v>20</v>
      </c>
      <c r="I333" s="41">
        <v>3</v>
      </c>
      <c r="J333" s="41"/>
      <c r="K333" s="17">
        <v>19</v>
      </c>
      <c r="L333" s="12">
        <f t="shared" si="62"/>
        <v>1</v>
      </c>
      <c r="M333" s="12">
        <f t="shared" si="63"/>
        <v>1</v>
      </c>
    </row>
    <row r="334" spans="1:13" customFormat="1" ht="45.4" customHeight="1" x14ac:dyDescent="0.25">
      <c r="A334" s="11" t="s">
        <v>123</v>
      </c>
      <c r="B334" s="13" t="s">
        <v>15</v>
      </c>
      <c r="C334" s="14" t="s">
        <v>553</v>
      </c>
      <c r="D334" s="15" t="s">
        <v>554</v>
      </c>
      <c r="E334" s="13">
        <v>13010</v>
      </c>
      <c r="F334" s="41" t="s">
        <v>807</v>
      </c>
      <c r="G334" s="41">
        <v>2</v>
      </c>
      <c r="H334" s="41"/>
      <c r="I334" s="41"/>
      <c r="J334" s="41"/>
      <c r="K334" s="17" t="s">
        <v>23</v>
      </c>
      <c r="L334" s="12" t="str">
        <f t="shared" si="62"/>
        <v>0</v>
      </c>
      <c r="M334" s="12">
        <f t="shared" si="63"/>
        <v>0</v>
      </c>
    </row>
    <row r="335" spans="1:13" customFormat="1" ht="45.4" customHeight="1" x14ac:dyDescent="0.25">
      <c r="A335" s="11" t="s">
        <v>123</v>
      </c>
      <c r="B335" s="13" t="s">
        <v>11</v>
      </c>
      <c r="C335" s="14" t="s">
        <v>555</v>
      </c>
      <c r="D335" s="15" t="s">
        <v>556</v>
      </c>
      <c r="E335" s="13">
        <v>13010</v>
      </c>
      <c r="F335" s="41"/>
      <c r="G335" s="41"/>
      <c r="H335" s="41"/>
      <c r="I335" s="41"/>
      <c r="J335" s="41"/>
      <c r="K335" s="17" t="s">
        <v>23</v>
      </c>
      <c r="L335" s="12" t="str">
        <f t="shared" si="62"/>
        <v>0</v>
      </c>
      <c r="M335" s="12">
        <f t="shared" si="63"/>
        <v>0</v>
      </c>
    </row>
    <row r="336" spans="1:13" customFormat="1" ht="45.4" customHeight="1" x14ac:dyDescent="0.25">
      <c r="A336" s="11" t="s">
        <v>123</v>
      </c>
      <c r="B336" s="13" t="s">
        <v>86</v>
      </c>
      <c r="C336" s="14" t="s">
        <v>557</v>
      </c>
      <c r="D336" s="15" t="s">
        <v>558</v>
      </c>
      <c r="E336" s="13">
        <v>13010</v>
      </c>
      <c r="F336" s="41" t="s">
        <v>807</v>
      </c>
      <c r="G336" s="41">
        <v>3</v>
      </c>
      <c r="H336" s="41" t="s">
        <v>20</v>
      </c>
      <c r="I336" s="41">
        <v>2</v>
      </c>
      <c r="J336" s="41"/>
      <c r="K336" s="17">
        <v>23</v>
      </c>
      <c r="L336" s="12">
        <f t="shared" si="62"/>
        <v>1</v>
      </c>
      <c r="M336" s="12">
        <f t="shared" si="63"/>
        <v>1</v>
      </c>
    </row>
    <row r="337" spans="1:13" customFormat="1" ht="45.4" customHeight="1" x14ac:dyDescent="0.25">
      <c r="A337" s="11" t="s">
        <v>123</v>
      </c>
      <c r="B337" s="13" t="s">
        <v>86</v>
      </c>
      <c r="C337" s="14" t="s">
        <v>559</v>
      </c>
      <c r="D337" s="15" t="s">
        <v>560</v>
      </c>
      <c r="E337" s="13">
        <v>13010</v>
      </c>
      <c r="F337" s="41" t="s">
        <v>807</v>
      </c>
      <c r="G337" s="41">
        <v>2</v>
      </c>
      <c r="H337" s="41" t="s">
        <v>20</v>
      </c>
      <c r="I337" s="41">
        <v>2</v>
      </c>
      <c r="J337" s="41"/>
      <c r="K337" s="17">
        <v>19</v>
      </c>
      <c r="L337" s="12">
        <f t="shared" si="62"/>
        <v>1</v>
      </c>
      <c r="M337" s="12">
        <f t="shared" si="63"/>
        <v>1</v>
      </c>
    </row>
    <row r="338" spans="1:13" customFormat="1" ht="45.4" customHeight="1" x14ac:dyDescent="0.25">
      <c r="A338" s="11" t="s">
        <v>123</v>
      </c>
      <c r="B338" s="13" t="s">
        <v>15</v>
      </c>
      <c r="C338" s="14" t="s">
        <v>561</v>
      </c>
      <c r="D338" s="15" t="s">
        <v>562</v>
      </c>
      <c r="E338" s="13">
        <v>13010</v>
      </c>
      <c r="F338" s="41" t="s">
        <v>806</v>
      </c>
      <c r="G338" s="41"/>
      <c r="H338" s="41" t="s">
        <v>18</v>
      </c>
      <c r="I338" s="41"/>
      <c r="J338" s="41"/>
      <c r="K338" s="17">
        <v>2</v>
      </c>
      <c r="L338" s="12" t="str">
        <f t="shared" si="62"/>
        <v>0</v>
      </c>
      <c r="M338" s="12">
        <f t="shared" si="63"/>
        <v>1</v>
      </c>
    </row>
    <row r="339" spans="1:13" customFormat="1" ht="45.4" customHeight="1" x14ac:dyDescent="0.25">
      <c r="A339" s="11" t="s">
        <v>123</v>
      </c>
      <c r="B339" s="13" t="s">
        <v>11</v>
      </c>
      <c r="C339" s="14" t="s">
        <v>561</v>
      </c>
      <c r="D339" s="15" t="s">
        <v>563</v>
      </c>
      <c r="E339" s="13">
        <v>13010</v>
      </c>
      <c r="F339" s="41" t="s">
        <v>807</v>
      </c>
      <c r="G339" s="41">
        <v>2</v>
      </c>
      <c r="H339" s="41" t="s">
        <v>20</v>
      </c>
      <c r="I339" s="41">
        <v>2</v>
      </c>
      <c r="J339" s="41"/>
      <c r="K339" s="17">
        <v>11</v>
      </c>
      <c r="L339" s="12">
        <f t="shared" si="62"/>
        <v>1</v>
      </c>
      <c r="M339" s="12">
        <f t="shared" si="63"/>
        <v>1</v>
      </c>
    </row>
    <row r="340" spans="1:13" customFormat="1" ht="45.4" customHeight="1" x14ac:dyDescent="0.25">
      <c r="A340" s="20">
        <v>16</v>
      </c>
      <c r="B340" s="22" t="s">
        <v>539</v>
      </c>
      <c r="C340" s="22" t="s">
        <v>132</v>
      </c>
      <c r="D340" s="22" t="s">
        <v>245</v>
      </c>
      <c r="E340" s="21"/>
      <c r="F340" s="42"/>
      <c r="G340" s="22">
        <f>SUM(G324:G339)</f>
        <v>19</v>
      </c>
      <c r="H340" s="22"/>
      <c r="I340" s="22">
        <f t="shared" ref="I340:J340" si="64">SUM(I324:I339)</f>
        <v>18</v>
      </c>
      <c r="J340" s="22">
        <f t="shared" si="64"/>
        <v>0</v>
      </c>
      <c r="K340" s="23"/>
      <c r="L340" s="24">
        <v>8</v>
      </c>
      <c r="M340" s="21"/>
    </row>
    <row r="341" spans="1:13" customFormat="1" ht="45.4" customHeight="1" x14ac:dyDescent="0.25">
      <c r="A341" s="11" t="s">
        <v>101</v>
      </c>
      <c r="B341" s="13" t="s">
        <v>86</v>
      </c>
      <c r="C341" s="14" t="s">
        <v>564</v>
      </c>
      <c r="D341" s="32" t="s">
        <v>565</v>
      </c>
      <c r="E341" s="13">
        <v>13010</v>
      </c>
      <c r="F341" s="41" t="s">
        <v>807</v>
      </c>
      <c r="G341" s="41">
        <v>2</v>
      </c>
      <c r="H341" s="41" t="s">
        <v>20</v>
      </c>
      <c r="I341" s="41">
        <v>6</v>
      </c>
      <c r="J341" s="41"/>
      <c r="K341" s="17">
        <v>72</v>
      </c>
      <c r="L341" s="12">
        <f t="shared" ref="L341:L350" si="65">IF(H341="TLS",1,"0")</f>
        <v>1</v>
      </c>
      <c r="M341" s="12">
        <f t="shared" ref="M341:M350" si="66">IF(H341="",0,1)</f>
        <v>1</v>
      </c>
    </row>
    <row r="342" spans="1:13" customFormat="1" ht="45.4" customHeight="1" x14ac:dyDescent="0.25">
      <c r="A342" s="11" t="s">
        <v>101</v>
      </c>
      <c r="B342" s="13" t="s">
        <v>86</v>
      </c>
      <c r="C342" s="14" t="s">
        <v>566</v>
      </c>
      <c r="D342" s="15" t="s">
        <v>567</v>
      </c>
      <c r="E342" s="13">
        <v>13010</v>
      </c>
      <c r="F342" s="41" t="s">
        <v>807</v>
      </c>
      <c r="G342" s="41">
        <v>2</v>
      </c>
      <c r="H342" s="41" t="s">
        <v>20</v>
      </c>
      <c r="I342" s="41">
        <v>5</v>
      </c>
      <c r="J342" s="41"/>
      <c r="K342" s="17">
        <v>61</v>
      </c>
      <c r="L342" s="12">
        <f t="shared" si="65"/>
        <v>1</v>
      </c>
      <c r="M342" s="12">
        <f t="shared" si="66"/>
        <v>1</v>
      </c>
    </row>
    <row r="343" spans="1:13" customFormat="1" ht="45.4" customHeight="1" x14ac:dyDescent="0.25">
      <c r="A343" s="11" t="s">
        <v>101</v>
      </c>
      <c r="B343" s="13" t="s">
        <v>15</v>
      </c>
      <c r="C343" s="14" t="s">
        <v>568</v>
      </c>
      <c r="D343" s="15" t="s">
        <v>569</v>
      </c>
      <c r="E343" s="13">
        <v>13010</v>
      </c>
      <c r="F343" s="41" t="s">
        <v>807</v>
      </c>
      <c r="G343" s="41">
        <v>4</v>
      </c>
      <c r="H343" s="41" t="s">
        <v>20</v>
      </c>
      <c r="I343" s="41">
        <v>2</v>
      </c>
      <c r="J343" s="41"/>
      <c r="K343" s="17">
        <v>15</v>
      </c>
      <c r="L343" s="12">
        <f t="shared" si="65"/>
        <v>1</v>
      </c>
      <c r="M343" s="12">
        <f t="shared" si="66"/>
        <v>1</v>
      </c>
    </row>
    <row r="344" spans="1:13" customFormat="1" ht="45.4" customHeight="1" x14ac:dyDescent="0.25">
      <c r="A344" s="11" t="s">
        <v>101</v>
      </c>
      <c r="B344" s="13" t="s">
        <v>11</v>
      </c>
      <c r="C344" s="14" t="s">
        <v>568</v>
      </c>
      <c r="D344" s="15" t="s">
        <v>570</v>
      </c>
      <c r="E344" s="13">
        <v>13010</v>
      </c>
      <c r="F344" s="41" t="s">
        <v>806</v>
      </c>
      <c r="G344" s="41"/>
      <c r="H344" s="41" t="s">
        <v>18</v>
      </c>
      <c r="I344" s="41"/>
      <c r="J344" s="41"/>
      <c r="K344" s="17">
        <v>13</v>
      </c>
      <c r="L344" s="12" t="str">
        <f t="shared" si="65"/>
        <v>0</v>
      </c>
      <c r="M344" s="12">
        <f t="shared" si="66"/>
        <v>1</v>
      </c>
    </row>
    <row r="345" spans="1:13" customFormat="1" ht="45.4" customHeight="1" x14ac:dyDescent="0.25">
      <c r="A345" s="11" t="s">
        <v>101</v>
      </c>
      <c r="B345" s="13" t="s">
        <v>15</v>
      </c>
      <c r="C345" s="14" t="s">
        <v>571</v>
      </c>
      <c r="D345" s="15" t="s">
        <v>572</v>
      </c>
      <c r="E345" s="13">
        <v>13010</v>
      </c>
      <c r="F345" s="41" t="s">
        <v>807</v>
      </c>
      <c r="G345" s="41">
        <v>2</v>
      </c>
      <c r="H345" s="41" t="s">
        <v>20</v>
      </c>
      <c r="I345" s="41"/>
      <c r="J345" s="41">
        <v>2</v>
      </c>
      <c r="K345" s="17">
        <v>18</v>
      </c>
      <c r="L345" s="12">
        <f t="shared" si="65"/>
        <v>1</v>
      </c>
      <c r="M345" s="12">
        <f t="shared" si="66"/>
        <v>1</v>
      </c>
    </row>
    <row r="346" spans="1:13" customFormat="1" ht="45.4" customHeight="1" x14ac:dyDescent="0.25">
      <c r="A346" s="11" t="s">
        <v>101</v>
      </c>
      <c r="B346" s="13" t="s">
        <v>11</v>
      </c>
      <c r="C346" s="14" t="s">
        <v>571</v>
      </c>
      <c r="D346" s="15" t="s">
        <v>572</v>
      </c>
      <c r="E346" s="13">
        <v>13010</v>
      </c>
      <c r="F346" s="41" t="s">
        <v>807</v>
      </c>
      <c r="G346" s="41">
        <v>3</v>
      </c>
      <c r="H346" s="41" t="s">
        <v>20</v>
      </c>
      <c r="I346" s="41">
        <v>3</v>
      </c>
      <c r="J346" s="41"/>
      <c r="K346" s="17">
        <v>16</v>
      </c>
      <c r="L346" s="12">
        <f t="shared" si="65"/>
        <v>1</v>
      </c>
      <c r="M346" s="12">
        <f t="shared" si="66"/>
        <v>1</v>
      </c>
    </row>
    <row r="347" spans="1:13" customFormat="1" ht="45.4" customHeight="1" x14ac:dyDescent="0.25">
      <c r="A347" s="11" t="s">
        <v>101</v>
      </c>
      <c r="B347" s="13" t="s">
        <v>15</v>
      </c>
      <c r="C347" s="14" t="s">
        <v>573</v>
      </c>
      <c r="D347" s="15" t="s">
        <v>574</v>
      </c>
      <c r="E347" s="13">
        <v>13010</v>
      </c>
      <c r="F347" s="41" t="s">
        <v>806</v>
      </c>
      <c r="G347" s="41"/>
      <c r="H347" s="41" t="s">
        <v>18</v>
      </c>
      <c r="I347" s="41"/>
      <c r="J347" s="41"/>
      <c r="K347" s="17">
        <v>4</v>
      </c>
      <c r="L347" s="12" t="str">
        <f t="shared" si="65"/>
        <v>0</v>
      </c>
      <c r="M347" s="12">
        <f t="shared" si="66"/>
        <v>1</v>
      </c>
    </row>
    <row r="348" spans="1:13" customFormat="1" ht="45.4" customHeight="1" x14ac:dyDescent="0.25">
      <c r="A348" s="11" t="s">
        <v>101</v>
      </c>
      <c r="B348" s="13" t="s">
        <v>11</v>
      </c>
      <c r="C348" s="14" t="s">
        <v>573</v>
      </c>
      <c r="D348" s="15" t="s">
        <v>575</v>
      </c>
      <c r="E348" s="13">
        <v>13010</v>
      </c>
      <c r="F348" s="41" t="s">
        <v>807</v>
      </c>
      <c r="G348" s="41">
        <v>3</v>
      </c>
      <c r="H348" s="41" t="s">
        <v>20</v>
      </c>
      <c r="I348" s="41">
        <v>3</v>
      </c>
      <c r="J348" s="41"/>
      <c r="K348" s="17">
        <v>34</v>
      </c>
      <c r="L348" s="12">
        <f t="shared" si="65"/>
        <v>1</v>
      </c>
      <c r="M348" s="12">
        <f t="shared" si="66"/>
        <v>1</v>
      </c>
    </row>
    <row r="349" spans="1:13" customFormat="1" ht="45.4" customHeight="1" x14ac:dyDescent="0.25">
      <c r="A349" s="11" t="s">
        <v>101</v>
      </c>
      <c r="B349" s="13" t="s">
        <v>15</v>
      </c>
      <c r="C349" s="14" t="s">
        <v>576</v>
      </c>
      <c r="D349" s="15" t="s">
        <v>577</v>
      </c>
      <c r="E349" s="13">
        <v>13010</v>
      </c>
      <c r="F349" s="41" t="s">
        <v>806</v>
      </c>
      <c r="G349" s="41"/>
      <c r="H349" s="41" t="s">
        <v>18</v>
      </c>
      <c r="I349" s="41"/>
      <c r="J349" s="41"/>
      <c r="K349" s="17">
        <v>13</v>
      </c>
      <c r="L349" s="12" t="str">
        <f t="shared" si="65"/>
        <v>0</v>
      </c>
      <c r="M349" s="12">
        <f t="shared" si="66"/>
        <v>1</v>
      </c>
    </row>
    <row r="350" spans="1:13" customFormat="1" ht="45.4" customHeight="1" x14ac:dyDescent="0.25">
      <c r="A350" s="11" t="s">
        <v>101</v>
      </c>
      <c r="B350" s="13" t="s">
        <v>11</v>
      </c>
      <c r="C350" s="14" t="s">
        <v>576</v>
      </c>
      <c r="D350" s="15" t="s">
        <v>578</v>
      </c>
      <c r="E350" s="13">
        <v>13010</v>
      </c>
      <c r="F350" s="41" t="s">
        <v>807</v>
      </c>
      <c r="G350" s="41">
        <v>2</v>
      </c>
      <c r="H350" s="41" t="s">
        <v>20</v>
      </c>
      <c r="I350" s="41">
        <v>2</v>
      </c>
      <c r="J350" s="41"/>
      <c r="K350" s="17">
        <v>6</v>
      </c>
      <c r="L350" s="12">
        <f t="shared" si="65"/>
        <v>1</v>
      </c>
      <c r="M350" s="12">
        <f t="shared" si="66"/>
        <v>1</v>
      </c>
    </row>
    <row r="351" spans="1:13" customFormat="1" ht="45.4" customHeight="1" x14ac:dyDescent="0.25">
      <c r="A351" s="11"/>
      <c r="B351" s="28" t="s">
        <v>218</v>
      </c>
      <c r="C351" s="29" t="s">
        <v>579</v>
      </c>
      <c r="D351" s="30" t="s">
        <v>580</v>
      </c>
      <c r="E351" s="28">
        <v>13010</v>
      </c>
      <c r="F351" s="41"/>
      <c r="G351" s="41"/>
      <c r="H351" s="41"/>
      <c r="I351" s="41"/>
      <c r="J351" s="41"/>
      <c r="K351" s="17"/>
      <c r="L351" s="12"/>
      <c r="M351" s="12"/>
    </row>
    <row r="352" spans="1:13" customFormat="1" ht="45.4" customHeight="1" x14ac:dyDescent="0.25">
      <c r="A352" s="20">
        <v>10</v>
      </c>
      <c r="B352" s="22" t="s">
        <v>243</v>
      </c>
      <c r="C352" s="22" t="s">
        <v>244</v>
      </c>
      <c r="D352" s="22" t="s">
        <v>245</v>
      </c>
      <c r="E352" s="21"/>
      <c r="F352" s="42"/>
      <c r="G352" s="22">
        <f>SUM(G341:G351)</f>
        <v>18</v>
      </c>
      <c r="H352" s="22"/>
      <c r="I352" s="22">
        <f t="shared" ref="I352:J352" si="67">SUM(I341:I351)</f>
        <v>21</v>
      </c>
      <c r="J352" s="22">
        <f t="shared" si="67"/>
        <v>2</v>
      </c>
      <c r="K352" s="23"/>
      <c r="L352" s="24">
        <v>7</v>
      </c>
      <c r="M352" s="21"/>
    </row>
    <row r="353" spans="1:13" customFormat="1" ht="45.4" customHeight="1" x14ac:dyDescent="0.25">
      <c r="A353" s="11" t="s">
        <v>110</v>
      </c>
      <c r="B353" s="13" t="s">
        <v>15</v>
      </c>
      <c r="C353" s="14" t="s">
        <v>581</v>
      </c>
      <c r="D353" s="15" t="s">
        <v>582</v>
      </c>
      <c r="E353" s="13">
        <v>13011</v>
      </c>
      <c r="F353" s="41" t="s">
        <v>806</v>
      </c>
      <c r="G353" s="41"/>
      <c r="H353" s="41"/>
      <c r="I353" s="41"/>
      <c r="J353" s="41"/>
      <c r="K353" s="17" t="s">
        <v>14</v>
      </c>
      <c r="L353" s="12" t="str">
        <f t="shared" ref="L353:L371" si="68">IF(H353="TLS",1,"0")</f>
        <v>0</v>
      </c>
      <c r="M353" s="12">
        <f t="shared" ref="M353:M371" si="69">IF(H353="",0,1)</f>
        <v>0</v>
      </c>
    </row>
    <row r="354" spans="1:13" customFormat="1" ht="45.4" customHeight="1" x14ac:dyDescent="0.25">
      <c r="A354" s="11" t="s">
        <v>110</v>
      </c>
      <c r="B354" s="13" t="s">
        <v>11</v>
      </c>
      <c r="C354" s="14" t="s">
        <v>581</v>
      </c>
      <c r="D354" s="15" t="s">
        <v>583</v>
      </c>
      <c r="E354" s="13">
        <v>13011</v>
      </c>
      <c r="F354" s="41" t="s">
        <v>807</v>
      </c>
      <c r="G354" s="41">
        <v>2</v>
      </c>
      <c r="H354" s="41"/>
      <c r="I354" s="41"/>
      <c r="J354" s="41"/>
      <c r="K354" s="17" t="s">
        <v>14</v>
      </c>
      <c r="L354" s="12" t="str">
        <f t="shared" si="68"/>
        <v>0</v>
      </c>
      <c r="M354" s="12">
        <f t="shared" si="69"/>
        <v>0</v>
      </c>
    </row>
    <row r="355" spans="1:13" customFormat="1" ht="45.4" customHeight="1" x14ac:dyDescent="0.25">
      <c r="A355" s="11" t="s">
        <v>110</v>
      </c>
      <c r="B355" s="13" t="s">
        <v>11</v>
      </c>
      <c r="C355" s="14" t="s">
        <v>584</v>
      </c>
      <c r="D355" s="15" t="s">
        <v>585</v>
      </c>
      <c r="E355" s="13">
        <v>13011</v>
      </c>
      <c r="F355" s="41" t="s">
        <v>807</v>
      </c>
      <c r="G355" s="41">
        <v>2</v>
      </c>
      <c r="H355" s="41" t="s">
        <v>20</v>
      </c>
      <c r="I355" s="41">
        <v>2</v>
      </c>
      <c r="J355" s="41"/>
      <c r="K355" s="17">
        <v>6</v>
      </c>
      <c r="L355" s="12">
        <f t="shared" si="68"/>
        <v>1</v>
      </c>
      <c r="M355" s="12">
        <f t="shared" si="69"/>
        <v>1</v>
      </c>
    </row>
    <row r="356" spans="1:13" customFormat="1" ht="45.4" customHeight="1" x14ac:dyDescent="0.25">
      <c r="A356" s="11" t="s">
        <v>110</v>
      </c>
      <c r="B356" s="13" t="s">
        <v>11</v>
      </c>
      <c r="C356" s="14" t="s">
        <v>586</v>
      </c>
      <c r="D356" s="15" t="s">
        <v>587</v>
      </c>
      <c r="E356" s="13">
        <v>13011</v>
      </c>
      <c r="F356" s="41" t="s">
        <v>807</v>
      </c>
      <c r="G356" s="41">
        <v>4</v>
      </c>
      <c r="H356" s="41" t="s">
        <v>20</v>
      </c>
      <c r="I356" s="41">
        <v>2</v>
      </c>
      <c r="J356" s="41"/>
      <c r="K356" s="17">
        <v>7</v>
      </c>
      <c r="L356" s="12">
        <f t="shared" si="68"/>
        <v>1</v>
      </c>
      <c r="M356" s="12">
        <f t="shared" si="69"/>
        <v>1</v>
      </c>
    </row>
    <row r="357" spans="1:13" customFormat="1" ht="45.4" customHeight="1" x14ac:dyDescent="0.25">
      <c r="A357" s="11" t="s">
        <v>110</v>
      </c>
      <c r="B357" s="13" t="s">
        <v>15</v>
      </c>
      <c r="C357" s="14" t="s">
        <v>588</v>
      </c>
      <c r="D357" s="15" t="s">
        <v>587</v>
      </c>
      <c r="E357" s="13">
        <v>13011</v>
      </c>
      <c r="F357" s="41" t="s">
        <v>806</v>
      </c>
      <c r="G357" s="41"/>
      <c r="H357" s="41" t="s">
        <v>18</v>
      </c>
      <c r="I357" s="41"/>
      <c r="J357" s="41"/>
      <c r="K357" s="17">
        <v>7</v>
      </c>
      <c r="L357" s="12" t="str">
        <f t="shared" si="68"/>
        <v>0</v>
      </c>
      <c r="M357" s="12">
        <f t="shared" si="69"/>
        <v>1</v>
      </c>
    </row>
    <row r="358" spans="1:13" customFormat="1" ht="45.4" customHeight="1" x14ac:dyDescent="0.25">
      <c r="A358" s="11" t="s">
        <v>110</v>
      </c>
      <c r="B358" s="13" t="s">
        <v>15</v>
      </c>
      <c r="C358" s="14" t="s">
        <v>589</v>
      </c>
      <c r="D358" s="15" t="s">
        <v>587</v>
      </c>
      <c r="E358" s="13">
        <v>13011</v>
      </c>
      <c r="F358" s="41" t="s">
        <v>806</v>
      </c>
      <c r="G358" s="41"/>
      <c r="H358" s="41" t="s">
        <v>18</v>
      </c>
      <c r="I358" s="41"/>
      <c r="J358" s="41"/>
      <c r="K358" s="17">
        <v>6</v>
      </c>
      <c r="L358" s="12" t="str">
        <f t="shared" si="68"/>
        <v>0</v>
      </c>
      <c r="M358" s="12">
        <f t="shared" si="69"/>
        <v>1</v>
      </c>
    </row>
    <row r="359" spans="1:13" customFormat="1" ht="45.4" customHeight="1" x14ac:dyDescent="0.25">
      <c r="A359" s="11" t="s">
        <v>110</v>
      </c>
      <c r="B359" s="13" t="s">
        <v>15</v>
      </c>
      <c r="C359" s="14" t="s">
        <v>590</v>
      </c>
      <c r="D359" s="15" t="s">
        <v>591</v>
      </c>
      <c r="E359" s="13">
        <v>13011</v>
      </c>
      <c r="F359" s="41" t="s">
        <v>806</v>
      </c>
      <c r="G359" s="41"/>
      <c r="H359" s="41" t="s">
        <v>18</v>
      </c>
      <c r="I359" s="41"/>
      <c r="J359" s="41"/>
      <c r="K359" s="17">
        <v>15</v>
      </c>
      <c r="L359" s="12" t="str">
        <f t="shared" si="68"/>
        <v>0</v>
      </c>
      <c r="M359" s="12">
        <f t="shared" si="69"/>
        <v>1</v>
      </c>
    </row>
    <row r="360" spans="1:13" customFormat="1" ht="45.4" customHeight="1" x14ac:dyDescent="0.25">
      <c r="A360" s="11" t="s">
        <v>110</v>
      </c>
      <c r="B360" s="13" t="s">
        <v>11</v>
      </c>
      <c r="C360" s="14" t="s">
        <v>590</v>
      </c>
      <c r="D360" s="15" t="s">
        <v>591</v>
      </c>
      <c r="E360" s="13">
        <v>13011</v>
      </c>
      <c r="F360" s="41" t="s">
        <v>807</v>
      </c>
      <c r="G360" s="41">
        <v>4</v>
      </c>
      <c r="H360" s="41" t="s">
        <v>20</v>
      </c>
      <c r="I360" s="41">
        <v>3</v>
      </c>
      <c r="J360" s="41"/>
      <c r="K360" s="17">
        <v>27</v>
      </c>
      <c r="L360" s="12">
        <f t="shared" si="68"/>
        <v>1</v>
      </c>
      <c r="M360" s="12">
        <f t="shared" si="69"/>
        <v>1</v>
      </c>
    </row>
    <row r="361" spans="1:13" customFormat="1" ht="45.4" customHeight="1" x14ac:dyDescent="0.25">
      <c r="A361" s="11" t="s">
        <v>110</v>
      </c>
      <c r="B361" s="13" t="s">
        <v>15</v>
      </c>
      <c r="C361" s="14" t="s">
        <v>592</v>
      </c>
      <c r="D361" s="15" t="s">
        <v>593</v>
      </c>
      <c r="E361" s="13">
        <v>13011</v>
      </c>
      <c r="F361" s="41" t="s">
        <v>806</v>
      </c>
      <c r="G361" s="41"/>
      <c r="H361" s="41" t="s">
        <v>18</v>
      </c>
      <c r="I361" s="41"/>
      <c r="J361" s="41"/>
      <c r="K361" s="17">
        <v>4</v>
      </c>
      <c r="L361" s="12" t="str">
        <f t="shared" si="68"/>
        <v>0</v>
      </c>
      <c r="M361" s="12">
        <f t="shared" si="69"/>
        <v>1</v>
      </c>
    </row>
    <row r="362" spans="1:13" customFormat="1" ht="45.4" customHeight="1" x14ac:dyDescent="0.25">
      <c r="A362" s="11" t="s">
        <v>110</v>
      </c>
      <c r="B362" s="13" t="s">
        <v>11</v>
      </c>
      <c r="C362" s="14" t="s">
        <v>592</v>
      </c>
      <c r="D362" s="8" t="s">
        <v>594</v>
      </c>
      <c r="E362" s="13">
        <v>13011</v>
      </c>
      <c r="F362" s="41" t="s">
        <v>807</v>
      </c>
      <c r="G362" s="41">
        <v>2</v>
      </c>
      <c r="H362" s="41" t="s">
        <v>20</v>
      </c>
      <c r="I362" s="41">
        <v>2</v>
      </c>
      <c r="J362" s="41"/>
      <c r="K362" s="17">
        <v>6</v>
      </c>
      <c r="L362" s="12">
        <f t="shared" si="68"/>
        <v>1</v>
      </c>
      <c r="M362" s="12">
        <f t="shared" si="69"/>
        <v>1</v>
      </c>
    </row>
    <row r="363" spans="1:13" customFormat="1" ht="45.4" customHeight="1" x14ac:dyDescent="0.25">
      <c r="A363" s="11" t="s">
        <v>110</v>
      </c>
      <c r="B363" s="13" t="s">
        <v>86</v>
      </c>
      <c r="C363" s="14" t="s">
        <v>595</v>
      </c>
      <c r="D363" s="15" t="s">
        <v>596</v>
      </c>
      <c r="E363" s="13">
        <v>13011</v>
      </c>
      <c r="F363" s="41" t="s">
        <v>807</v>
      </c>
      <c r="G363" s="41">
        <v>2</v>
      </c>
      <c r="H363" s="41" t="s">
        <v>20</v>
      </c>
      <c r="I363" s="41">
        <v>2</v>
      </c>
      <c r="J363" s="41"/>
      <c r="K363" s="17">
        <v>24</v>
      </c>
      <c r="L363" s="12">
        <f t="shared" si="68"/>
        <v>1</v>
      </c>
      <c r="M363" s="12">
        <f t="shared" si="69"/>
        <v>1</v>
      </c>
    </row>
    <row r="364" spans="1:13" customFormat="1" ht="45.4" customHeight="1" x14ac:dyDescent="0.25">
      <c r="A364" s="11" t="s">
        <v>110</v>
      </c>
      <c r="B364" s="13" t="s">
        <v>15</v>
      </c>
      <c r="C364" s="14" t="s">
        <v>597</v>
      </c>
      <c r="D364" s="15" t="s">
        <v>598</v>
      </c>
      <c r="E364" s="13">
        <v>13011</v>
      </c>
      <c r="F364" s="41" t="s">
        <v>806</v>
      </c>
      <c r="G364" s="41"/>
      <c r="H364" s="41" t="s">
        <v>18</v>
      </c>
      <c r="I364" s="41"/>
      <c r="J364" s="41"/>
      <c r="K364" s="17">
        <v>5</v>
      </c>
      <c r="L364" s="12" t="str">
        <f t="shared" si="68"/>
        <v>0</v>
      </c>
      <c r="M364" s="12">
        <f t="shared" si="69"/>
        <v>1</v>
      </c>
    </row>
    <row r="365" spans="1:13" customFormat="1" ht="45.4" customHeight="1" x14ac:dyDescent="0.25">
      <c r="A365" s="11" t="s">
        <v>110</v>
      </c>
      <c r="B365" s="13" t="s">
        <v>11</v>
      </c>
      <c r="C365" s="14" t="s">
        <v>597</v>
      </c>
      <c r="D365" s="15" t="s">
        <v>599</v>
      </c>
      <c r="E365" s="13">
        <v>13011</v>
      </c>
      <c r="F365" s="41" t="s">
        <v>807</v>
      </c>
      <c r="G365" s="41">
        <v>2</v>
      </c>
      <c r="H365" s="41" t="s">
        <v>20</v>
      </c>
      <c r="I365" s="41">
        <v>2</v>
      </c>
      <c r="J365" s="41"/>
      <c r="K365" s="17">
        <v>5</v>
      </c>
      <c r="L365" s="12">
        <f t="shared" si="68"/>
        <v>1</v>
      </c>
      <c r="M365" s="12">
        <f t="shared" si="69"/>
        <v>1</v>
      </c>
    </row>
    <row r="366" spans="1:13" customFormat="1" ht="45.4" customHeight="1" x14ac:dyDescent="0.25">
      <c r="A366" s="11" t="s">
        <v>110</v>
      </c>
      <c r="B366" s="13" t="s">
        <v>15</v>
      </c>
      <c r="C366" s="14" t="s">
        <v>600</v>
      </c>
      <c r="D366" s="15" t="s">
        <v>601</v>
      </c>
      <c r="E366" s="13">
        <v>13011</v>
      </c>
      <c r="F366" s="41" t="s">
        <v>807</v>
      </c>
      <c r="G366" s="41">
        <v>3</v>
      </c>
      <c r="H366" s="41" t="s">
        <v>20</v>
      </c>
      <c r="I366" s="41"/>
      <c r="J366" s="41">
        <v>2</v>
      </c>
      <c r="K366" s="17">
        <v>15</v>
      </c>
      <c r="L366" s="12">
        <f t="shared" si="68"/>
        <v>1</v>
      </c>
      <c r="M366" s="12">
        <f t="shared" si="69"/>
        <v>1</v>
      </c>
    </row>
    <row r="367" spans="1:13" customFormat="1" ht="45.4" customHeight="1" x14ac:dyDescent="0.25">
      <c r="A367" s="11" t="s">
        <v>110</v>
      </c>
      <c r="B367" s="13" t="s">
        <v>11</v>
      </c>
      <c r="C367" s="14" t="s">
        <v>600</v>
      </c>
      <c r="D367" s="15" t="s">
        <v>601</v>
      </c>
      <c r="E367" s="13">
        <v>13011</v>
      </c>
      <c r="F367" s="41" t="s">
        <v>807</v>
      </c>
      <c r="G367" s="41">
        <v>2</v>
      </c>
      <c r="H367" s="41" t="s">
        <v>20</v>
      </c>
      <c r="I367" s="41">
        <v>3</v>
      </c>
      <c r="J367" s="41"/>
      <c r="K367" s="17">
        <v>29</v>
      </c>
      <c r="L367" s="12">
        <f t="shared" si="68"/>
        <v>1</v>
      </c>
      <c r="M367" s="12">
        <f t="shared" si="69"/>
        <v>1</v>
      </c>
    </row>
    <row r="368" spans="1:13" customFormat="1" ht="45.4" customHeight="1" x14ac:dyDescent="0.25">
      <c r="A368" s="11" t="s">
        <v>110</v>
      </c>
      <c r="B368" s="13" t="s">
        <v>15</v>
      </c>
      <c r="C368" s="14" t="s">
        <v>602</v>
      </c>
      <c r="D368" s="15" t="s">
        <v>603</v>
      </c>
      <c r="E368" s="13">
        <v>13011</v>
      </c>
      <c r="F368" s="41" t="s">
        <v>807</v>
      </c>
      <c r="G368" s="41">
        <v>2</v>
      </c>
      <c r="H368" s="41" t="s">
        <v>20</v>
      </c>
      <c r="I368" s="41"/>
      <c r="J368" s="41">
        <v>2</v>
      </c>
      <c r="K368" s="17">
        <v>16</v>
      </c>
      <c r="L368" s="12">
        <f t="shared" si="68"/>
        <v>1</v>
      </c>
      <c r="M368" s="12">
        <f t="shared" si="69"/>
        <v>1</v>
      </c>
    </row>
    <row r="369" spans="1:13" customFormat="1" ht="45.4" customHeight="1" x14ac:dyDescent="0.25">
      <c r="A369" s="11" t="s">
        <v>110</v>
      </c>
      <c r="B369" s="13" t="s">
        <v>11</v>
      </c>
      <c r="C369" s="14" t="s">
        <v>602</v>
      </c>
      <c r="D369" s="15" t="s">
        <v>604</v>
      </c>
      <c r="E369" s="13">
        <v>13011</v>
      </c>
      <c r="F369" s="41" t="s">
        <v>807</v>
      </c>
      <c r="G369" s="41">
        <v>2</v>
      </c>
      <c r="H369" s="41" t="s">
        <v>20</v>
      </c>
      <c r="I369" s="41">
        <v>2</v>
      </c>
      <c r="J369" s="41"/>
      <c r="K369" s="17">
        <v>23</v>
      </c>
      <c r="L369" s="12">
        <f t="shared" si="68"/>
        <v>1</v>
      </c>
      <c r="M369" s="12">
        <f t="shared" si="69"/>
        <v>1</v>
      </c>
    </row>
    <row r="370" spans="1:13" customFormat="1" ht="45.4" customHeight="1" x14ac:dyDescent="0.25">
      <c r="A370" s="11" t="s">
        <v>110</v>
      </c>
      <c r="B370" s="13" t="s">
        <v>15</v>
      </c>
      <c r="C370" s="14" t="s">
        <v>605</v>
      </c>
      <c r="D370" s="15" t="s">
        <v>606</v>
      </c>
      <c r="E370" s="13">
        <v>13011</v>
      </c>
      <c r="F370" s="41" t="s">
        <v>806</v>
      </c>
      <c r="G370" s="41"/>
      <c r="H370" s="41" t="s">
        <v>20</v>
      </c>
      <c r="I370" s="41"/>
      <c r="J370" s="41">
        <v>2</v>
      </c>
      <c r="K370" s="17">
        <v>4</v>
      </c>
      <c r="L370" s="12">
        <f t="shared" si="68"/>
        <v>1</v>
      </c>
      <c r="M370" s="12">
        <f t="shared" si="69"/>
        <v>1</v>
      </c>
    </row>
    <row r="371" spans="1:13" customFormat="1" ht="45.4" customHeight="1" x14ac:dyDescent="0.25">
      <c r="A371" s="11" t="s">
        <v>110</v>
      </c>
      <c r="B371" s="13" t="s">
        <v>11</v>
      </c>
      <c r="C371" s="14" t="s">
        <v>607</v>
      </c>
      <c r="D371" s="15" t="s">
        <v>608</v>
      </c>
      <c r="E371" s="13">
        <v>13011</v>
      </c>
      <c r="F371" s="41" t="s">
        <v>807</v>
      </c>
      <c r="G371" s="41">
        <v>2</v>
      </c>
      <c r="H371" s="41" t="s">
        <v>20</v>
      </c>
      <c r="I371" s="41">
        <v>2</v>
      </c>
      <c r="J371" s="41"/>
      <c r="K371" s="17">
        <v>10</v>
      </c>
      <c r="L371" s="12">
        <f t="shared" si="68"/>
        <v>1</v>
      </c>
      <c r="M371" s="12">
        <f t="shared" si="69"/>
        <v>1</v>
      </c>
    </row>
    <row r="372" spans="1:13" customFormat="1" ht="45.4" customHeight="1" x14ac:dyDescent="0.25">
      <c r="A372" s="20">
        <v>19</v>
      </c>
      <c r="B372" s="22" t="s">
        <v>355</v>
      </c>
      <c r="C372" s="22" t="s">
        <v>609</v>
      </c>
      <c r="D372" s="22" t="s">
        <v>98</v>
      </c>
      <c r="E372" s="21"/>
      <c r="F372" s="42"/>
      <c r="G372" s="22">
        <f>SUM(G353:G371)</f>
        <v>29</v>
      </c>
      <c r="H372" s="22"/>
      <c r="I372" s="22">
        <f t="shared" ref="I372:J372" si="70">SUM(I353:I371)</f>
        <v>20</v>
      </c>
      <c r="J372" s="22">
        <f t="shared" si="70"/>
        <v>6</v>
      </c>
      <c r="K372" s="23"/>
      <c r="L372" s="24">
        <v>12</v>
      </c>
      <c r="M372" s="21"/>
    </row>
    <row r="373" spans="1:13" customFormat="1" ht="45.4" customHeight="1" x14ac:dyDescent="0.25">
      <c r="A373" s="11" t="s">
        <v>629</v>
      </c>
      <c r="B373" s="13" t="s">
        <v>11</v>
      </c>
      <c r="C373" s="14" t="s">
        <v>610</v>
      </c>
      <c r="D373" s="15" t="s">
        <v>611</v>
      </c>
      <c r="E373" s="13">
        <v>13012</v>
      </c>
      <c r="F373" s="41" t="s">
        <v>807</v>
      </c>
      <c r="G373" s="41">
        <v>2</v>
      </c>
      <c r="H373" s="41" t="s">
        <v>20</v>
      </c>
      <c r="I373" s="41">
        <v>2</v>
      </c>
      <c r="J373" s="41"/>
      <c r="K373" s="17">
        <v>9</v>
      </c>
      <c r="L373" s="12">
        <f t="shared" ref="L373:L384" si="71">IF(H373="TLS",1,"0")</f>
        <v>1</v>
      </c>
      <c r="M373" s="12">
        <f t="shared" ref="M373:M384" si="72">IF(H373="",0,1)</f>
        <v>1</v>
      </c>
    </row>
    <row r="374" spans="1:13" customFormat="1" ht="45.4" customHeight="1" x14ac:dyDescent="0.25">
      <c r="A374" s="11" t="s">
        <v>629</v>
      </c>
      <c r="B374" s="13" t="s">
        <v>15</v>
      </c>
      <c r="C374" s="14" t="s">
        <v>612</v>
      </c>
      <c r="D374" s="15" t="s">
        <v>613</v>
      </c>
      <c r="E374" s="13">
        <v>13012</v>
      </c>
      <c r="F374" s="41" t="s">
        <v>807</v>
      </c>
      <c r="G374" s="41">
        <v>4</v>
      </c>
      <c r="H374" s="41" t="s">
        <v>20</v>
      </c>
      <c r="I374" s="41"/>
      <c r="J374" s="41">
        <v>2</v>
      </c>
      <c r="K374" s="17">
        <v>30</v>
      </c>
      <c r="L374" s="12">
        <f t="shared" si="71"/>
        <v>1</v>
      </c>
      <c r="M374" s="12">
        <f t="shared" si="72"/>
        <v>1</v>
      </c>
    </row>
    <row r="375" spans="1:13" customFormat="1" ht="45.4" customHeight="1" x14ac:dyDescent="0.25">
      <c r="A375" s="11" t="s">
        <v>629</v>
      </c>
      <c r="B375" s="13" t="s">
        <v>11</v>
      </c>
      <c r="C375" s="14" t="s">
        <v>612</v>
      </c>
      <c r="D375" s="15" t="s">
        <v>613</v>
      </c>
      <c r="E375" s="13">
        <v>13012</v>
      </c>
      <c r="F375" s="41" t="s">
        <v>807</v>
      </c>
      <c r="G375" s="41">
        <v>3</v>
      </c>
      <c r="H375" s="41" t="s">
        <v>20</v>
      </c>
      <c r="I375" s="41">
        <v>5</v>
      </c>
      <c r="J375" s="41"/>
      <c r="K375" s="17">
        <v>60</v>
      </c>
      <c r="L375" s="12">
        <f t="shared" si="71"/>
        <v>1</v>
      </c>
      <c r="M375" s="12">
        <f t="shared" si="72"/>
        <v>1</v>
      </c>
    </row>
    <row r="376" spans="1:13" customFormat="1" ht="45.4" customHeight="1" x14ac:dyDescent="0.25">
      <c r="A376" s="11" t="s">
        <v>629</v>
      </c>
      <c r="B376" s="13" t="s">
        <v>15</v>
      </c>
      <c r="C376" s="14" t="s">
        <v>614</v>
      </c>
      <c r="D376" s="15" t="s">
        <v>615</v>
      </c>
      <c r="E376" s="13">
        <v>13012</v>
      </c>
      <c r="F376" s="41" t="s">
        <v>806</v>
      </c>
      <c r="G376" s="41"/>
      <c r="H376" s="41" t="s">
        <v>18</v>
      </c>
      <c r="I376" s="41"/>
      <c r="J376" s="41"/>
      <c r="K376" s="17">
        <v>27</v>
      </c>
      <c r="L376" s="12" t="str">
        <f t="shared" si="71"/>
        <v>0</v>
      </c>
      <c r="M376" s="12">
        <f t="shared" si="72"/>
        <v>1</v>
      </c>
    </row>
    <row r="377" spans="1:13" customFormat="1" ht="45.4" customHeight="1" x14ac:dyDescent="0.25">
      <c r="A377" s="11" t="s">
        <v>629</v>
      </c>
      <c r="B377" s="13" t="s">
        <v>11</v>
      </c>
      <c r="C377" s="14" t="s">
        <v>614</v>
      </c>
      <c r="D377" s="15" t="s">
        <v>616</v>
      </c>
      <c r="E377" s="13">
        <v>13012</v>
      </c>
      <c r="F377" s="41" t="s">
        <v>807</v>
      </c>
      <c r="G377" s="41">
        <v>3</v>
      </c>
      <c r="H377" s="41" t="s">
        <v>20</v>
      </c>
      <c r="I377" s="41">
        <v>5</v>
      </c>
      <c r="J377" s="41"/>
      <c r="K377" s="17">
        <v>43</v>
      </c>
      <c r="L377" s="12">
        <f t="shared" si="71"/>
        <v>1</v>
      </c>
      <c r="M377" s="12">
        <f t="shared" si="72"/>
        <v>1</v>
      </c>
    </row>
    <row r="378" spans="1:13" customFormat="1" ht="45.4" customHeight="1" x14ac:dyDescent="0.25">
      <c r="A378" s="11" t="s">
        <v>629</v>
      </c>
      <c r="B378" s="13" t="s">
        <v>11</v>
      </c>
      <c r="C378" s="14" t="s">
        <v>617</v>
      </c>
      <c r="D378" s="15" t="s">
        <v>618</v>
      </c>
      <c r="E378" s="13">
        <v>13012</v>
      </c>
      <c r="F378" s="41" t="s">
        <v>807</v>
      </c>
      <c r="G378" s="41">
        <v>2</v>
      </c>
      <c r="H378" s="41" t="s">
        <v>20</v>
      </c>
      <c r="I378" s="41">
        <v>2</v>
      </c>
      <c r="J378" s="41"/>
      <c r="K378" s="17">
        <v>22</v>
      </c>
      <c r="L378" s="12">
        <f t="shared" si="71"/>
        <v>1</v>
      </c>
      <c r="M378" s="12">
        <f t="shared" si="72"/>
        <v>1</v>
      </c>
    </row>
    <row r="379" spans="1:13" customFormat="1" ht="45.4" customHeight="1" x14ac:dyDescent="0.25">
      <c r="A379" s="11" t="s">
        <v>629</v>
      </c>
      <c r="B379" s="13" t="s">
        <v>11</v>
      </c>
      <c r="C379" s="14" t="s">
        <v>619</v>
      </c>
      <c r="D379" s="15" t="s">
        <v>620</v>
      </c>
      <c r="E379" s="13">
        <v>13012</v>
      </c>
      <c r="F379" s="41" t="s">
        <v>807</v>
      </c>
      <c r="G379" s="41">
        <v>2</v>
      </c>
      <c r="H379" s="41" t="s">
        <v>20</v>
      </c>
      <c r="I379" s="41">
        <v>2</v>
      </c>
      <c r="J379" s="41"/>
      <c r="K379" s="17">
        <v>28</v>
      </c>
      <c r="L379" s="12">
        <f t="shared" si="71"/>
        <v>1</v>
      </c>
      <c r="M379" s="12">
        <f t="shared" si="72"/>
        <v>1</v>
      </c>
    </row>
    <row r="380" spans="1:13" customFormat="1" ht="45.4" customHeight="1" x14ac:dyDescent="0.25">
      <c r="A380" s="11" t="s">
        <v>629</v>
      </c>
      <c r="B380" s="13" t="s">
        <v>15</v>
      </c>
      <c r="C380" s="14" t="s">
        <v>621</v>
      </c>
      <c r="D380" s="15" t="s">
        <v>622</v>
      </c>
      <c r="E380" s="13">
        <v>13012</v>
      </c>
      <c r="F380" s="41" t="s">
        <v>807</v>
      </c>
      <c r="G380" s="41">
        <v>2</v>
      </c>
      <c r="H380" s="41" t="s">
        <v>20</v>
      </c>
      <c r="I380" s="41"/>
      <c r="J380" s="41">
        <v>2</v>
      </c>
      <c r="K380" s="17">
        <v>29</v>
      </c>
      <c r="L380" s="12">
        <f t="shared" si="71"/>
        <v>1</v>
      </c>
      <c r="M380" s="12">
        <f t="shared" si="72"/>
        <v>1</v>
      </c>
    </row>
    <row r="381" spans="1:13" customFormat="1" ht="45.4" customHeight="1" x14ac:dyDescent="0.25">
      <c r="A381" s="11" t="s">
        <v>629</v>
      </c>
      <c r="B381" s="13" t="s">
        <v>11</v>
      </c>
      <c r="C381" s="14" t="s">
        <v>621</v>
      </c>
      <c r="D381" s="15" t="s">
        <v>623</v>
      </c>
      <c r="E381" s="13">
        <v>13012</v>
      </c>
      <c r="F381" s="41" t="s">
        <v>807</v>
      </c>
      <c r="G381" s="41">
        <v>2</v>
      </c>
      <c r="H381" s="41" t="s">
        <v>20</v>
      </c>
      <c r="I381" s="41">
        <v>2</v>
      </c>
      <c r="J381" s="41"/>
      <c r="K381" s="17">
        <v>13</v>
      </c>
      <c r="L381" s="12">
        <f t="shared" si="71"/>
        <v>1</v>
      </c>
      <c r="M381" s="12">
        <f t="shared" si="72"/>
        <v>1</v>
      </c>
    </row>
    <row r="382" spans="1:13" customFormat="1" ht="45.4" customHeight="1" x14ac:dyDescent="0.25">
      <c r="A382" s="11" t="s">
        <v>629</v>
      </c>
      <c r="B382" s="13" t="s">
        <v>11</v>
      </c>
      <c r="C382" s="14" t="s">
        <v>624</v>
      </c>
      <c r="D382" s="15" t="s">
        <v>625</v>
      </c>
      <c r="E382" s="13">
        <v>13012</v>
      </c>
      <c r="F382" s="41" t="s">
        <v>807</v>
      </c>
      <c r="G382" s="41">
        <v>3</v>
      </c>
      <c r="H382" s="41" t="s">
        <v>20</v>
      </c>
      <c r="I382" s="41">
        <v>4</v>
      </c>
      <c r="J382" s="41"/>
      <c r="K382" s="17">
        <v>34</v>
      </c>
      <c r="L382" s="12">
        <f t="shared" si="71"/>
        <v>1</v>
      </c>
      <c r="M382" s="12">
        <f t="shared" si="72"/>
        <v>1</v>
      </c>
    </row>
    <row r="383" spans="1:13" customFormat="1" ht="45.4" customHeight="1" x14ac:dyDescent="0.25">
      <c r="A383" s="11" t="s">
        <v>629</v>
      </c>
      <c r="B383" s="13" t="s">
        <v>15</v>
      </c>
      <c r="C383" s="14" t="s">
        <v>626</v>
      </c>
      <c r="D383" s="15" t="s">
        <v>625</v>
      </c>
      <c r="E383" s="13">
        <v>13012</v>
      </c>
      <c r="F383" s="41" t="s">
        <v>806</v>
      </c>
      <c r="G383" s="41"/>
      <c r="H383" s="41" t="s">
        <v>18</v>
      </c>
      <c r="I383" s="41"/>
      <c r="J383" s="41"/>
      <c r="K383" s="17">
        <v>9</v>
      </c>
      <c r="L383" s="12" t="str">
        <f t="shared" si="71"/>
        <v>0</v>
      </c>
      <c r="M383" s="12">
        <f t="shared" si="72"/>
        <v>1</v>
      </c>
    </row>
    <row r="384" spans="1:13" customFormat="1" ht="45.4" customHeight="1" x14ac:dyDescent="0.25">
      <c r="A384" s="11" t="s">
        <v>629</v>
      </c>
      <c r="B384" s="13" t="s">
        <v>15</v>
      </c>
      <c r="C384" s="14" t="s">
        <v>627</v>
      </c>
      <c r="D384" s="15" t="s">
        <v>628</v>
      </c>
      <c r="E384" s="13">
        <v>13012</v>
      </c>
      <c r="F384" s="41" t="s">
        <v>807</v>
      </c>
      <c r="G384" s="41">
        <v>2</v>
      </c>
      <c r="H384" s="41" t="s">
        <v>20</v>
      </c>
      <c r="I384" s="41"/>
      <c r="J384" s="41">
        <v>2</v>
      </c>
      <c r="K384" s="17">
        <v>11</v>
      </c>
      <c r="L384" s="12">
        <f t="shared" si="71"/>
        <v>1</v>
      </c>
      <c r="M384" s="12">
        <f t="shared" si="72"/>
        <v>1</v>
      </c>
    </row>
    <row r="385" spans="1:13" customFormat="1" ht="45.4" customHeight="1" x14ac:dyDescent="0.25">
      <c r="A385" s="20">
        <v>12</v>
      </c>
      <c r="B385" s="22" t="s">
        <v>156</v>
      </c>
      <c r="C385" s="22" t="s">
        <v>132</v>
      </c>
      <c r="D385" s="22" t="s">
        <v>55</v>
      </c>
      <c r="E385" s="21"/>
      <c r="F385" s="42"/>
      <c r="G385" s="22">
        <f>SUM(G373:G384)</f>
        <v>25</v>
      </c>
      <c r="H385" s="22"/>
      <c r="I385" s="22">
        <f t="shared" ref="I385:J385" si="73">SUM(I373:I384)</f>
        <v>22</v>
      </c>
      <c r="J385" s="22">
        <f t="shared" si="73"/>
        <v>6</v>
      </c>
      <c r="K385" s="23"/>
      <c r="L385" s="24">
        <v>10</v>
      </c>
      <c r="M385" s="21"/>
    </row>
    <row r="386" spans="1:13" customFormat="1" ht="45.4" customHeight="1" x14ac:dyDescent="0.25">
      <c r="A386" s="11" t="s">
        <v>71</v>
      </c>
      <c r="B386" s="13" t="s">
        <v>15</v>
      </c>
      <c r="C386" s="14" t="s">
        <v>630</v>
      </c>
      <c r="D386" s="15" t="s">
        <v>631</v>
      </c>
      <c r="E386" s="13">
        <v>13012</v>
      </c>
      <c r="F386" s="41" t="s">
        <v>806</v>
      </c>
      <c r="G386" s="41"/>
      <c r="H386" s="41" t="s">
        <v>18</v>
      </c>
      <c r="I386" s="41"/>
      <c r="J386" s="41"/>
      <c r="K386" s="17">
        <v>6</v>
      </c>
      <c r="L386" s="12" t="str">
        <f t="shared" ref="L386:L400" si="74">IF(H386="TLS",1,"0")</f>
        <v>0</v>
      </c>
      <c r="M386" s="12">
        <f t="shared" ref="M386:M400" si="75">IF(H386="",0,1)</f>
        <v>1</v>
      </c>
    </row>
    <row r="387" spans="1:13" customFormat="1" ht="45.4" customHeight="1" x14ac:dyDescent="0.25">
      <c r="A387" s="11" t="s">
        <v>71</v>
      </c>
      <c r="B387" s="13" t="s">
        <v>11</v>
      </c>
      <c r="C387" s="14" t="s">
        <v>630</v>
      </c>
      <c r="D387" s="15" t="s">
        <v>631</v>
      </c>
      <c r="E387" s="13">
        <v>13012</v>
      </c>
      <c r="F387" s="41" t="s">
        <v>807</v>
      </c>
      <c r="G387" s="41">
        <v>2</v>
      </c>
      <c r="H387" s="41" t="s">
        <v>20</v>
      </c>
      <c r="I387" s="41">
        <v>2</v>
      </c>
      <c r="J387" s="41"/>
      <c r="K387" s="17">
        <v>8</v>
      </c>
      <c r="L387" s="12">
        <f t="shared" si="74"/>
        <v>1</v>
      </c>
      <c r="M387" s="12">
        <f t="shared" si="75"/>
        <v>1</v>
      </c>
    </row>
    <row r="388" spans="1:13" customFormat="1" ht="45.4" customHeight="1" x14ac:dyDescent="0.25">
      <c r="A388" s="11" t="s">
        <v>71</v>
      </c>
      <c r="B388" s="13" t="s">
        <v>15</v>
      </c>
      <c r="C388" s="14" t="s">
        <v>632</v>
      </c>
      <c r="D388" s="15" t="s">
        <v>633</v>
      </c>
      <c r="E388" s="13">
        <v>13012</v>
      </c>
      <c r="F388" s="41" t="s">
        <v>807</v>
      </c>
      <c r="G388" s="41">
        <v>3</v>
      </c>
      <c r="H388" s="41" t="s">
        <v>18</v>
      </c>
      <c r="I388" s="41"/>
      <c r="J388" s="41"/>
      <c r="K388" s="17">
        <v>25</v>
      </c>
      <c r="L388" s="12" t="str">
        <f t="shared" si="74"/>
        <v>0</v>
      </c>
      <c r="M388" s="12">
        <f t="shared" si="75"/>
        <v>1</v>
      </c>
    </row>
    <row r="389" spans="1:13" customFormat="1" ht="45.4" customHeight="1" x14ac:dyDescent="0.25">
      <c r="A389" s="11" t="s">
        <v>71</v>
      </c>
      <c r="B389" s="13" t="s">
        <v>11</v>
      </c>
      <c r="C389" s="14" t="s">
        <v>632</v>
      </c>
      <c r="D389" s="15" t="s">
        <v>633</v>
      </c>
      <c r="E389" s="13">
        <v>13012</v>
      </c>
      <c r="F389" s="41" t="s">
        <v>807</v>
      </c>
      <c r="G389" s="41">
        <v>2</v>
      </c>
      <c r="H389" s="41" t="s">
        <v>20</v>
      </c>
      <c r="I389" s="41">
        <v>3</v>
      </c>
      <c r="J389" s="41"/>
      <c r="K389" s="17">
        <v>12</v>
      </c>
      <c r="L389" s="12">
        <f t="shared" si="74"/>
        <v>1</v>
      </c>
      <c r="M389" s="12">
        <f t="shared" si="75"/>
        <v>1</v>
      </c>
    </row>
    <row r="390" spans="1:13" customFormat="1" ht="45.4" customHeight="1" x14ac:dyDescent="0.25">
      <c r="A390" s="11" t="s">
        <v>71</v>
      </c>
      <c r="B390" s="13" t="s">
        <v>11</v>
      </c>
      <c r="C390" s="14" t="s">
        <v>634</v>
      </c>
      <c r="D390" s="15" t="s">
        <v>635</v>
      </c>
      <c r="E390" s="13">
        <v>13012</v>
      </c>
      <c r="F390" s="41" t="s">
        <v>807</v>
      </c>
      <c r="G390" s="41">
        <v>3</v>
      </c>
      <c r="H390" s="41" t="s">
        <v>20</v>
      </c>
      <c r="I390" s="41">
        <v>2</v>
      </c>
      <c r="J390" s="41"/>
      <c r="K390" s="17">
        <v>12</v>
      </c>
      <c r="L390" s="12">
        <f t="shared" si="74"/>
        <v>1</v>
      </c>
      <c r="M390" s="12">
        <f t="shared" si="75"/>
        <v>1</v>
      </c>
    </row>
    <row r="391" spans="1:13" customFormat="1" ht="45.4" customHeight="1" x14ac:dyDescent="0.25">
      <c r="A391" s="11" t="s">
        <v>71</v>
      </c>
      <c r="B391" s="13" t="s">
        <v>15</v>
      </c>
      <c r="C391" s="14" t="s">
        <v>634</v>
      </c>
      <c r="D391" s="15" t="s">
        <v>635</v>
      </c>
      <c r="E391" s="13">
        <v>13012</v>
      </c>
      <c r="F391" s="41" t="s">
        <v>806</v>
      </c>
      <c r="G391" s="41"/>
      <c r="H391" s="41" t="s">
        <v>18</v>
      </c>
      <c r="I391" s="41"/>
      <c r="J391" s="41"/>
      <c r="K391" s="17">
        <v>11</v>
      </c>
      <c r="L391" s="12" t="str">
        <f t="shared" si="74"/>
        <v>0</v>
      </c>
      <c r="M391" s="12">
        <f t="shared" si="75"/>
        <v>1</v>
      </c>
    </row>
    <row r="392" spans="1:13" customFormat="1" ht="45.4" customHeight="1" x14ac:dyDescent="0.25">
      <c r="A392" s="11" t="s">
        <v>71</v>
      </c>
      <c r="B392" s="13" t="s">
        <v>15</v>
      </c>
      <c r="C392" s="14" t="s">
        <v>636</v>
      </c>
      <c r="D392" s="15" t="s">
        <v>637</v>
      </c>
      <c r="E392" s="13">
        <v>13012</v>
      </c>
      <c r="F392" s="41" t="s">
        <v>819</v>
      </c>
      <c r="G392" s="41"/>
      <c r="H392" s="41" t="s">
        <v>638</v>
      </c>
      <c r="I392" s="41"/>
      <c r="J392" s="41"/>
      <c r="K392" s="17">
        <v>4</v>
      </c>
      <c r="L392" s="12" t="str">
        <f t="shared" si="74"/>
        <v>0</v>
      </c>
      <c r="M392" s="12">
        <f t="shared" si="75"/>
        <v>1</v>
      </c>
    </row>
    <row r="393" spans="1:13" customFormat="1" ht="45.4" customHeight="1" x14ac:dyDescent="0.25">
      <c r="A393" s="11" t="s">
        <v>71</v>
      </c>
      <c r="B393" s="13" t="s">
        <v>15</v>
      </c>
      <c r="C393" s="14" t="s">
        <v>639</v>
      </c>
      <c r="D393" s="15" t="s">
        <v>640</v>
      </c>
      <c r="E393" s="13">
        <v>13012</v>
      </c>
      <c r="F393" s="41" t="s">
        <v>807</v>
      </c>
      <c r="G393" s="41">
        <v>2</v>
      </c>
      <c r="H393" s="41" t="s">
        <v>20</v>
      </c>
      <c r="I393" s="41"/>
      <c r="J393" s="41">
        <v>2</v>
      </c>
      <c r="K393" s="17">
        <v>8</v>
      </c>
      <c r="L393" s="12">
        <f t="shared" si="74"/>
        <v>1</v>
      </c>
      <c r="M393" s="12">
        <f t="shared" si="75"/>
        <v>1</v>
      </c>
    </row>
    <row r="394" spans="1:13" customFormat="1" ht="45.4" customHeight="1" x14ac:dyDescent="0.25">
      <c r="A394" s="11" t="s">
        <v>71</v>
      </c>
      <c r="B394" s="13" t="s">
        <v>11</v>
      </c>
      <c r="C394" s="14" t="s">
        <v>639</v>
      </c>
      <c r="D394" s="15" t="s">
        <v>641</v>
      </c>
      <c r="E394" s="13">
        <v>13012</v>
      </c>
      <c r="F394" s="41" t="s">
        <v>807</v>
      </c>
      <c r="G394" s="41">
        <v>2</v>
      </c>
      <c r="H394" s="41" t="s">
        <v>20</v>
      </c>
      <c r="I394" s="41">
        <v>2</v>
      </c>
      <c r="J394" s="41"/>
      <c r="K394" s="17">
        <v>8</v>
      </c>
      <c r="L394" s="12">
        <f t="shared" si="74"/>
        <v>1</v>
      </c>
      <c r="M394" s="12">
        <f t="shared" si="75"/>
        <v>1</v>
      </c>
    </row>
    <row r="395" spans="1:13" customFormat="1" ht="45.4" customHeight="1" x14ac:dyDescent="0.25">
      <c r="A395" s="11" t="s">
        <v>71</v>
      </c>
      <c r="B395" s="13" t="s">
        <v>11</v>
      </c>
      <c r="C395" s="14" t="s">
        <v>642</v>
      </c>
      <c r="D395" s="15" t="s">
        <v>643</v>
      </c>
      <c r="E395" s="13">
        <v>13012</v>
      </c>
      <c r="F395" s="41" t="s">
        <v>807</v>
      </c>
      <c r="G395" s="41">
        <v>2</v>
      </c>
      <c r="H395" s="41" t="s">
        <v>20</v>
      </c>
      <c r="I395" s="41">
        <v>2</v>
      </c>
      <c r="J395" s="41"/>
      <c r="K395" s="17">
        <v>19</v>
      </c>
      <c r="L395" s="12">
        <f t="shared" si="74"/>
        <v>1</v>
      </c>
      <c r="M395" s="12">
        <f t="shared" si="75"/>
        <v>1</v>
      </c>
    </row>
    <row r="396" spans="1:13" customFormat="1" ht="45.4" customHeight="1" x14ac:dyDescent="0.25">
      <c r="A396" s="11" t="s">
        <v>71</v>
      </c>
      <c r="B396" s="13" t="s">
        <v>15</v>
      </c>
      <c r="C396" s="14" t="s">
        <v>644</v>
      </c>
      <c r="D396" s="15" t="s">
        <v>645</v>
      </c>
      <c r="E396" s="13">
        <v>13012</v>
      </c>
      <c r="F396" s="41" t="s">
        <v>807</v>
      </c>
      <c r="G396" s="41">
        <v>2</v>
      </c>
      <c r="H396" s="41" t="s">
        <v>20</v>
      </c>
      <c r="I396" s="41"/>
      <c r="J396" s="41">
        <v>2</v>
      </c>
      <c r="K396" s="17">
        <v>15</v>
      </c>
      <c r="L396" s="12">
        <f t="shared" si="74"/>
        <v>1</v>
      </c>
      <c r="M396" s="12">
        <f t="shared" si="75"/>
        <v>1</v>
      </c>
    </row>
    <row r="397" spans="1:13" customFormat="1" ht="45.4" customHeight="1" x14ac:dyDescent="0.25">
      <c r="A397" s="11" t="s">
        <v>71</v>
      </c>
      <c r="B397" s="13" t="s">
        <v>15</v>
      </c>
      <c r="C397" s="14" t="s">
        <v>646</v>
      </c>
      <c r="D397" s="15" t="s">
        <v>647</v>
      </c>
      <c r="E397" s="13">
        <v>13012</v>
      </c>
      <c r="F397" s="41" t="s">
        <v>807</v>
      </c>
      <c r="G397" s="41">
        <v>3</v>
      </c>
      <c r="H397" s="41" t="s">
        <v>20</v>
      </c>
      <c r="I397" s="41"/>
      <c r="J397" s="41">
        <v>2</v>
      </c>
      <c r="K397" s="17">
        <v>27</v>
      </c>
      <c r="L397" s="12">
        <f t="shared" si="74"/>
        <v>1</v>
      </c>
      <c r="M397" s="12">
        <f t="shared" si="75"/>
        <v>1</v>
      </c>
    </row>
    <row r="398" spans="1:13" customFormat="1" ht="45.4" customHeight="1" x14ac:dyDescent="0.25">
      <c r="A398" s="11" t="s">
        <v>71</v>
      </c>
      <c r="B398" s="13" t="s">
        <v>11</v>
      </c>
      <c r="C398" s="14" t="s">
        <v>646</v>
      </c>
      <c r="D398" s="15" t="s">
        <v>647</v>
      </c>
      <c r="E398" s="13">
        <v>13012</v>
      </c>
      <c r="F398" s="41" t="s">
        <v>807</v>
      </c>
      <c r="G398" s="41">
        <v>2</v>
      </c>
      <c r="H398" s="41" t="s">
        <v>20</v>
      </c>
      <c r="I398" s="41">
        <v>5</v>
      </c>
      <c r="J398" s="41"/>
      <c r="K398" s="17">
        <v>68</v>
      </c>
      <c r="L398" s="12">
        <f t="shared" si="74"/>
        <v>1</v>
      </c>
      <c r="M398" s="12">
        <f t="shared" si="75"/>
        <v>1</v>
      </c>
    </row>
    <row r="399" spans="1:13" customFormat="1" ht="45.4" customHeight="1" x14ac:dyDescent="0.25">
      <c r="A399" s="11" t="s">
        <v>71</v>
      </c>
      <c r="B399" s="13" t="s">
        <v>15</v>
      </c>
      <c r="C399" s="14" t="s">
        <v>648</v>
      </c>
      <c r="D399" s="15" t="s">
        <v>649</v>
      </c>
      <c r="E399" s="13">
        <v>13012</v>
      </c>
      <c r="F399" s="41" t="s">
        <v>807</v>
      </c>
      <c r="G399" s="41">
        <v>2</v>
      </c>
      <c r="H399" s="41" t="s">
        <v>18</v>
      </c>
      <c r="I399" s="41"/>
      <c r="J399" s="41"/>
      <c r="K399" s="17">
        <v>4</v>
      </c>
      <c r="L399" s="12" t="str">
        <f t="shared" si="74"/>
        <v>0</v>
      </c>
      <c r="M399" s="12">
        <f t="shared" si="75"/>
        <v>1</v>
      </c>
    </row>
    <row r="400" spans="1:13" customFormat="1" ht="45.4" customHeight="1" x14ac:dyDescent="0.25">
      <c r="A400" s="11" t="s">
        <v>71</v>
      </c>
      <c r="B400" s="13" t="s">
        <v>11</v>
      </c>
      <c r="C400" s="14" t="s">
        <v>648</v>
      </c>
      <c r="D400" s="15" t="s">
        <v>650</v>
      </c>
      <c r="E400" s="13">
        <v>13012</v>
      </c>
      <c r="F400" s="41" t="s">
        <v>807</v>
      </c>
      <c r="G400" s="41">
        <v>2</v>
      </c>
      <c r="H400" s="41" t="s">
        <v>20</v>
      </c>
      <c r="I400" s="41">
        <v>2</v>
      </c>
      <c r="J400" s="41"/>
      <c r="K400" s="17">
        <v>12</v>
      </c>
      <c r="L400" s="12">
        <f t="shared" si="74"/>
        <v>1</v>
      </c>
      <c r="M400" s="12">
        <f t="shared" si="75"/>
        <v>1</v>
      </c>
    </row>
    <row r="401" spans="1:13" customFormat="1" ht="45.4" customHeight="1" x14ac:dyDescent="0.25">
      <c r="A401" s="20">
        <v>15</v>
      </c>
      <c r="B401" s="22" t="s">
        <v>187</v>
      </c>
      <c r="C401" s="22" t="s">
        <v>132</v>
      </c>
      <c r="D401" s="22" t="s">
        <v>55</v>
      </c>
      <c r="E401" s="21"/>
      <c r="F401" s="42"/>
      <c r="G401" s="22">
        <f>SUM(G386:G400)</f>
        <v>27</v>
      </c>
      <c r="H401" s="22"/>
      <c r="I401" s="22">
        <f t="shared" ref="I401:J401" si="76">SUM(I386:I400)</f>
        <v>18</v>
      </c>
      <c r="J401" s="22">
        <f t="shared" si="76"/>
        <v>6</v>
      </c>
      <c r="K401" s="23"/>
      <c r="L401" s="24">
        <v>10</v>
      </c>
      <c r="M401" s="21"/>
    </row>
    <row r="402" spans="1:13" customFormat="1" ht="45.4" customHeight="1" x14ac:dyDescent="0.25">
      <c r="A402" s="11" t="s">
        <v>651</v>
      </c>
      <c r="B402" s="13" t="s">
        <v>15</v>
      </c>
      <c r="C402" s="14" t="s">
        <v>693</v>
      </c>
      <c r="D402" s="15" t="s">
        <v>694</v>
      </c>
      <c r="E402" s="13">
        <v>13013</v>
      </c>
      <c r="F402" s="41" t="s">
        <v>807</v>
      </c>
      <c r="G402" s="41">
        <v>2</v>
      </c>
      <c r="H402" s="41" t="s">
        <v>20</v>
      </c>
      <c r="I402" s="41"/>
      <c r="J402" s="41">
        <v>2</v>
      </c>
      <c r="K402" s="17">
        <v>5</v>
      </c>
      <c r="L402" s="12">
        <f t="shared" ref="L402:L413" si="77">IF(H402="TLS",1,"0")</f>
        <v>1</v>
      </c>
      <c r="M402" s="12">
        <f t="shared" ref="M402:M413" si="78">IF(H402="",0,1)</f>
        <v>1</v>
      </c>
    </row>
    <row r="403" spans="1:13" customFormat="1" ht="45.4" customHeight="1" x14ac:dyDescent="0.25">
      <c r="A403" s="11" t="s">
        <v>651</v>
      </c>
      <c r="B403" s="13" t="s">
        <v>11</v>
      </c>
      <c r="C403" s="14" t="s">
        <v>693</v>
      </c>
      <c r="D403" s="15" t="s">
        <v>695</v>
      </c>
      <c r="E403" s="13">
        <v>13013</v>
      </c>
      <c r="F403" s="41" t="s">
        <v>807</v>
      </c>
      <c r="G403" s="41">
        <v>2</v>
      </c>
      <c r="H403" s="41" t="s">
        <v>20</v>
      </c>
      <c r="I403" s="41">
        <v>2</v>
      </c>
      <c r="J403" s="41"/>
      <c r="K403" s="17">
        <v>19</v>
      </c>
      <c r="L403" s="12">
        <f t="shared" si="77"/>
        <v>1</v>
      </c>
      <c r="M403" s="12">
        <f t="shared" si="78"/>
        <v>1</v>
      </c>
    </row>
    <row r="404" spans="1:13" customFormat="1" ht="45.4" customHeight="1" x14ac:dyDescent="0.25">
      <c r="A404" s="11" t="s">
        <v>651</v>
      </c>
      <c r="B404" s="13" t="s">
        <v>15</v>
      </c>
      <c r="C404" s="14" t="s">
        <v>696</v>
      </c>
      <c r="D404" s="15" t="s">
        <v>697</v>
      </c>
      <c r="E404" s="13">
        <v>13013</v>
      </c>
      <c r="F404" s="41" t="s">
        <v>807</v>
      </c>
      <c r="G404" s="41">
        <v>3</v>
      </c>
      <c r="H404" s="41" t="s">
        <v>20</v>
      </c>
      <c r="I404" s="41"/>
      <c r="J404" s="41">
        <v>2</v>
      </c>
      <c r="K404" s="17">
        <v>16</v>
      </c>
      <c r="L404" s="12">
        <f t="shared" si="77"/>
        <v>1</v>
      </c>
      <c r="M404" s="12">
        <f t="shared" si="78"/>
        <v>1</v>
      </c>
    </row>
    <row r="405" spans="1:13" customFormat="1" ht="45.4" customHeight="1" x14ac:dyDescent="0.25">
      <c r="A405" s="11" t="s">
        <v>651</v>
      </c>
      <c r="B405" s="13" t="s">
        <v>11</v>
      </c>
      <c r="C405" s="14" t="s">
        <v>696</v>
      </c>
      <c r="D405" s="15" t="s">
        <v>697</v>
      </c>
      <c r="E405" s="13">
        <v>13013</v>
      </c>
      <c r="F405" s="41" t="s">
        <v>807</v>
      </c>
      <c r="G405" s="41">
        <v>2</v>
      </c>
      <c r="H405" s="41" t="s">
        <v>20</v>
      </c>
      <c r="I405" s="41">
        <v>4</v>
      </c>
      <c r="J405" s="41"/>
      <c r="K405" s="17">
        <v>44</v>
      </c>
      <c r="L405" s="12">
        <f t="shared" si="77"/>
        <v>1</v>
      </c>
      <c r="M405" s="12">
        <f t="shared" si="78"/>
        <v>1</v>
      </c>
    </row>
    <row r="406" spans="1:13" customFormat="1" ht="45.4" customHeight="1" x14ac:dyDescent="0.25">
      <c r="A406" s="11" t="s">
        <v>651</v>
      </c>
      <c r="B406" s="13" t="s">
        <v>15</v>
      </c>
      <c r="C406" s="14" t="s">
        <v>698</v>
      </c>
      <c r="D406" s="15" t="s">
        <v>699</v>
      </c>
      <c r="E406" s="13">
        <v>13013</v>
      </c>
      <c r="F406" s="41"/>
      <c r="G406" s="41"/>
      <c r="H406" s="41"/>
      <c r="I406" s="41"/>
      <c r="J406" s="41"/>
      <c r="K406" s="17" t="s">
        <v>46</v>
      </c>
      <c r="L406" s="12" t="str">
        <f t="shared" si="77"/>
        <v>0</v>
      </c>
      <c r="M406" s="12">
        <f t="shared" si="78"/>
        <v>0</v>
      </c>
    </row>
    <row r="407" spans="1:13" customFormat="1" ht="45.4" customHeight="1" x14ac:dyDescent="0.25">
      <c r="A407" s="11" t="s">
        <v>651</v>
      </c>
      <c r="B407" s="13" t="s">
        <v>11</v>
      </c>
      <c r="C407" s="14" t="s">
        <v>698</v>
      </c>
      <c r="D407" s="15" t="s">
        <v>700</v>
      </c>
      <c r="E407" s="13">
        <v>13013</v>
      </c>
      <c r="F407" s="41"/>
      <c r="G407" s="41"/>
      <c r="H407" s="41"/>
      <c r="I407" s="41"/>
      <c r="J407" s="41"/>
      <c r="K407" s="17" t="s">
        <v>46</v>
      </c>
      <c r="L407" s="12" t="str">
        <f t="shared" si="77"/>
        <v>0</v>
      </c>
      <c r="M407" s="12">
        <f t="shared" si="78"/>
        <v>0</v>
      </c>
    </row>
    <row r="408" spans="1:13" customFormat="1" ht="45.4" customHeight="1" x14ac:dyDescent="0.25">
      <c r="A408" s="11" t="s">
        <v>651</v>
      </c>
      <c r="B408" s="13" t="s">
        <v>86</v>
      </c>
      <c r="C408" s="14" t="s">
        <v>701</v>
      </c>
      <c r="D408" s="15" t="s">
        <v>702</v>
      </c>
      <c r="E408" s="13">
        <v>13013</v>
      </c>
      <c r="F408" s="41" t="s">
        <v>807</v>
      </c>
      <c r="G408" s="41">
        <v>2</v>
      </c>
      <c r="H408" s="41" t="s">
        <v>20</v>
      </c>
      <c r="I408" s="41">
        <v>2</v>
      </c>
      <c r="J408" s="41"/>
      <c r="K408" s="17">
        <v>3</v>
      </c>
      <c r="L408" s="12">
        <f t="shared" si="77"/>
        <v>1</v>
      </c>
      <c r="M408" s="12">
        <f t="shared" si="78"/>
        <v>1</v>
      </c>
    </row>
    <row r="409" spans="1:13" customFormat="1" ht="45.4" customHeight="1" x14ac:dyDescent="0.25">
      <c r="A409" s="11" t="s">
        <v>651</v>
      </c>
      <c r="B409" s="13" t="s">
        <v>11</v>
      </c>
      <c r="C409" s="14" t="s">
        <v>703</v>
      </c>
      <c r="D409" s="15" t="s">
        <v>704</v>
      </c>
      <c r="E409" s="13">
        <v>13013</v>
      </c>
      <c r="F409" s="41" t="s">
        <v>807</v>
      </c>
      <c r="G409" s="41">
        <v>2</v>
      </c>
      <c r="H409" s="41" t="s">
        <v>20</v>
      </c>
      <c r="I409" s="41">
        <v>2</v>
      </c>
      <c r="J409" s="41"/>
      <c r="K409" s="17">
        <v>24</v>
      </c>
      <c r="L409" s="12">
        <f t="shared" si="77"/>
        <v>1</v>
      </c>
      <c r="M409" s="12">
        <f t="shared" si="78"/>
        <v>1</v>
      </c>
    </row>
    <row r="410" spans="1:13" customFormat="1" ht="45.4" customHeight="1" x14ac:dyDescent="0.25">
      <c r="A410" s="11" t="s">
        <v>651</v>
      </c>
      <c r="B410" s="13" t="s">
        <v>15</v>
      </c>
      <c r="C410" s="14" t="s">
        <v>705</v>
      </c>
      <c r="D410" s="15" t="s">
        <v>706</v>
      </c>
      <c r="E410" s="13">
        <v>13013</v>
      </c>
      <c r="F410" s="41" t="s">
        <v>807</v>
      </c>
      <c r="G410" s="41">
        <v>2</v>
      </c>
      <c r="H410" s="41" t="s">
        <v>20</v>
      </c>
      <c r="I410" s="41"/>
      <c r="J410" s="41">
        <v>2</v>
      </c>
      <c r="K410" s="17">
        <v>12</v>
      </c>
      <c r="L410" s="12">
        <f t="shared" si="77"/>
        <v>1</v>
      </c>
      <c r="M410" s="12">
        <f t="shared" si="78"/>
        <v>1</v>
      </c>
    </row>
    <row r="411" spans="1:13" customFormat="1" ht="45.4" customHeight="1" x14ac:dyDescent="0.25">
      <c r="A411" s="11" t="s">
        <v>651</v>
      </c>
      <c r="B411" s="13" t="s">
        <v>11</v>
      </c>
      <c r="C411" s="14" t="s">
        <v>705</v>
      </c>
      <c r="D411" s="15" t="s">
        <v>707</v>
      </c>
      <c r="E411" s="13">
        <v>13013</v>
      </c>
      <c r="F411" s="41" t="s">
        <v>807</v>
      </c>
      <c r="G411" s="41">
        <v>2</v>
      </c>
      <c r="H411" s="41" t="s">
        <v>20</v>
      </c>
      <c r="I411" s="41">
        <v>2</v>
      </c>
      <c r="J411" s="41"/>
      <c r="K411" s="17">
        <v>25</v>
      </c>
      <c r="L411" s="12">
        <f t="shared" si="77"/>
        <v>1</v>
      </c>
      <c r="M411" s="12">
        <f t="shared" si="78"/>
        <v>1</v>
      </c>
    </row>
    <row r="412" spans="1:13" customFormat="1" ht="45.4" customHeight="1" x14ac:dyDescent="0.25">
      <c r="A412" s="11" t="s">
        <v>651</v>
      </c>
      <c r="B412" s="13" t="s">
        <v>15</v>
      </c>
      <c r="C412" s="14" t="s">
        <v>708</v>
      </c>
      <c r="D412" s="15" t="s">
        <v>709</v>
      </c>
      <c r="E412" s="13">
        <v>13013</v>
      </c>
      <c r="F412" s="41" t="s">
        <v>807</v>
      </c>
      <c r="G412" s="41">
        <v>4</v>
      </c>
      <c r="H412" s="41" t="s">
        <v>20</v>
      </c>
      <c r="I412" s="41"/>
      <c r="J412" s="41">
        <v>2</v>
      </c>
      <c r="K412" s="17">
        <v>21</v>
      </c>
      <c r="L412" s="12">
        <f t="shared" si="77"/>
        <v>1</v>
      </c>
      <c r="M412" s="12">
        <f t="shared" si="78"/>
        <v>1</v>
      </c>
    </row>
    <row r="413" spans="1:13" customFormat="1" ht="45.4" customHeight="1" x14ac:dyDescent="0.25">
      <c r="A413" s="11" t="s">
        <v>651</v>
      </c>
      <c r="B413" s="13" t="s">
        <v>11</v>
      </c>
      <c r="C413" s="14" t="s">
        <v>708</v>
      </c>
      <c r="D413" s="15" t="s">
        <v>709</v>
      </c>
      <c r="E413" s="13">
        <v>13013</v>
      </c>
      <c r="F413" s="41" t="s">
        <v>807</v>
      </c>
      <c r="G413" s="41">
        <v>3</v>
      </c>
      <c r="H413" s="41" t="s">
        <v>20</v>
      </c>
      <c r="I413" s="41">
        <v>5</v>
      </c>
      <c r="J413" s="41"/>
      <c r="K413" s="17">
        <v>63</v>
      </c>
      <c r="L413" s="12">
        <f t="shared" si="77"/>
        <v>1</v>
      </c>
      <c r="M413" s="12">
        <f t="shared" si="78"/>
        <v>1</v>
      </c>
    </row>
    <row r="414" spans="1:13" customFormat="1" ht="45.4" customHeight="1" x14ac:dyDescent="0.25">
      <c r="A414" s="20">
        <v>12</v>
      </c>
      <c r="B414" s="22" t="s">
        <v>156</v>
      </c>
      <c r="C414" s="22" t="s">
        <v>157</v>
      </c>
      <c r="D414" s="22" t="s">
        <v>98</v>
      </c>
      <c r="E414" s="21"/>
      <c r="F414" s="42"/>
      <c r="G414" s="22">
        <f>SUM(G402:G413)</f>
        <v>24</v>
      </c>
      <c r="H414" s="22"/>
      <c r="I414" s="22">
        <f t="shared" ref="I414:J414" si="79">SUM(I402:I413)</f>
        <v>17</v>
      </c>
      <c r="J414" s="22">
        <f t="shared" si="79"/>
        <v>8</v>
      </c>
      <c r="K414" s="23"/>
      <c r="L414" s="24">
        <v>10</v>
      </c>
      <c r="M414" s="21"/>
    </row>
    <row r="415" spans="1:13" customFormat="1" ht="45.4" customHeight="1" x14ac:dyDescent="0.25">
      <c r="A415" s="11" t="s">
        <v>159</v>
      </c>
      <c r="B415" s="13" t="s">
        <v>15</v>
      </c>
      <c r="C415" s="14" t="s">
        <v>710</v>
      </c>
      <c r="D415" s="15" t="s">
        <v>711</v>
      </c>
      <c r="E415" s="13">
        <v>13014</v>
      </c>
      <c r="F415" s="41" t="s">
        <v>807</v>
      </c>
      <c r="G415" s="41">
        <v>3</v>
      </c>
      <c r="H415" s="41" t="s">
        <v>20</v>
      </c>
      <c r="I415" s="41"/>
      <c r="J415" s="41">
        <v>2</v>
      </c>
      <c r="K415" s="17">
        <v>25</v>
      </c>
      <c r="L415" s="12">
        <f t="shared" ref="L415:L433" si="80">IF(H415="TLS",1,"0")</f>
        <v>1</v>
      </c>
      <c r="M415" s="12">
        <f t="shared" ref="M415:M433" si="81">IF(H415="",0,1)</f>
        <v>1</v>
      </c>
    </row>
    <row r="416" spans="1:13" customFormat="1" ht="45.4" customHeight="1" x14ac:dyDescent="0.25">
      <c r="A416" s="11" t="s">
        <v>159</v>
      </c>
      <c r="B416" s="13" t="s">
        <v>11</v>
      </c>
      <c r="C416" s="14" t="s">
        <v>710</v>
      </c>
      <c r="D416" s="15" t="s">
        <v>711</v>
      </c>
      <c r="E416" s="13">
        <v>13014</v>
      </c>
      <c r="F416" s="41" t="s">
        <v>807</v>
      </c>
      <c r="G416" s="41">
        <v>2</v>
      </c>
      <c r="H416" s="41" t="s">
        <v>20</v>
      </c>
      <c r="I416" s="41">
        <v>3</v>
      </c>
      <c r="J416" s="41"/>
      <c r="K416" s="17">
        <v>32</v>
      </c>
      <c r="L416" s="12">
        <f t="shared" si="80"/>
        <v>1</v>
      </c>
      <c r="M416" s="12">
        <f t="shared" si="81"/>
        <v>1</v>
      </c>
    </row>
    <row r="417" spans="1:13" customFormat="1" ht="45.4" customHeight="1" x14ac:dyDescent="0.25">
      <c r="A417" s="11" t="s">
        <v>159</v>
      </c>
      <c r="B417" s="13" t="s">
        <v>15</v>
      </c>
      <c r="C417" s="14" t="s">
        <v>712</v>
      </c>
      <c r="D417" s="15" t="s">
        <v>713</v>
      </c>
      <c r="E417" s="13">
        <v>13014</v>
      </c>
      <c r="F417" s="41" t="s">
        <v>806</v>
      </c>
      <c r="G417" s="41"/>
      <c r="H417" s="41" t="s">
        <v>18</v>
      </c>
      <c r="I417" s="41"/>
      <c r="J417" s="41"/>
      <c r="K417" s="17">
        <v>2</v>
      </c>
      <c r="L417" s="12" t="str">
        <f t="shared" si="80"/>
        <v>0</v>
      </c>
      <c r="M417" s="12">
        <f t="shared" si="81"/>
        <v>1</v>
      </c>
    </row>
    <row r="418" spans="1:13" customFormat="1" ht="45.4" customHeight="1" x14ac:dyDescent="0.25">
      <c r="A418" s="11" t="s">
        <v>159</v>
      </c>
      <c r="B418" s="13" t="s">
        <v>11</v>
      </c>
      <c r="C418" s="14" t="s">
        <v>712</v>
      </c>
      <c r="D418" s="15" t="s">
        <v>713</v>
      </c>
      <c r="E418" s="13">
        <v>13014</v>
      </c>
      <c r="F418" s="41" t="s">
        <v>807</v>
      </c>
      <c r="G418" s="41">
        <v>2</v>
      </c>
      <c r="H418" s="41" t="s">
        <v>20</v>
      </c>
      <c r="I418" s="41">
        <v>2</v>
      </c>
      <c r="J418" s="41"/>
      <c r="K418" s="17">
        <v>6</v>
      </c>
      <c r="L418" s="12">
        <f t="shared" si="80"/>
        <v>1</v>
      </c>
      <c r="M418" s="12">
        <f t="shared" si="81"/>
        <v>1</v>
      </c>
    </row>
    <row r="419" spans="1:13" customFormat="1" ht="45.4" customHeight="1" x14ac:dyDescent="0.25">
      <c r="A419" s="11" t="s">
        <v>159</v>
      </c>
      <c r="B419" s="13" t="s">
        <v>15</v>
      </c>
      <c r="C419" s="14" t="s">
        <v>714</v>
      </c>
      <c r="D419" s="15" t="s">
        <v>715</v>
      </c>
      <c r="E419" s="13">
        <v>13014</v>
      </c>
      <c r="F419" s="41"/>
      <c r="G419" s="41"/>
      <c r="H419" s="41"/>
      <c r="I419" s="41"/>
      <c r="J419" s="41"/>
      <c r="K419" s="17" t="s">
        <v>46</v>
      </c>
      <c r="L419" s="12" t="str">
        <f t="shared" si="80"/>
        <v>0</v>
      </c>
      <c r="M419" s="12">
        <f t="shared" si="81"/>
        <v>0</v>
      </c>
    </row>
    <row r="420" spans="1:13" customFormat="1" ht="45.4" customHeight="1" x14ac:dyDescent="0.25">
      <c r="A420" s="11" t="s">
        <v>159</v>
      </c>
      <c r="B420" s="13" t="s">
        <v>15</v>
      </c>
      <c r="C420" s="14" t="s">
        <v>716</v>
      </c>
      <c r="D420" s="15" t="s">
        <v>717</v>
      </c>
      <c r="E420" s="13">
        <v>13014</v>
      </c>
      <c r="F420" s="41"/>
      <c r="G420" s="41"/>
      <c r="H420" s="41"/>
      <c r="I420" s="41"/>
      <c r="J420" s="41"/>
      <c r="K420" s="17" t="s">
        <v>29</v>
      </c>
      <c r="L420" s="12" t="str">
        <f t="shared" si="80"/>
        <v>0</v>
      </c>
      <c r="M420" s="12">
        <f t="shared" si="81"/>
        <v>0</v>
      </c>
    </row>
    <row r="421" spans="1:13" customFormat="1" ht="45.4" customHeight="1" x14ac:dyDescent="0.25">
      <c r="A421" s="11" t="s">
        <v>159</v>
      </c>
      <c r="B421" s="13" t="s">
        <v>11</v>
      </c>
      <c r="C421" s="14" t="s">
        <v>716</v>
      </c>
      <c r="D421" s="15" t="s">
        <v>715</v>
      </c>
      <c r="E421" s="13">
        <v>13014</v>
      </c>
      <c r="F421" s="41"/>
      <c r="G421" s="41"/>
      <c r="H421" s="41"/>
      <c r="I421" s="41"/>
      <c r="J421" s="41"/>
      <c r="K421" s="17" t="s">
        <v>14</v>
      </c>
      <c r="L421" s="12" t="str">
        <f t="shared" si="80"/>
        <v>0</v>
      </c>
      <c r="M421" s="12">
        <f t="shared" si="81"/>
        <v>0</v>
      </c>
    </row>
    <row r="422" spans="1:13" customFormat="1" ht="45.4" customHeight="1" x14ac:dyDescent="0.25">
      <c r="A422" s="11" t="s">
        <v>159</v>
      </c>
      <c r="B422" s="13" t="s">
        <v>11</v>
      </c>
      <c r="C422" s="14" t="s">
        <v>718</v>
      </c>
      <c r="D422" s="15" t="s">
        <v>717</v>
      </c>
      <c r="E422" s="13">
        <v>13014</v>
      </c>
      <c r="F422" s="41"/>
      <c r="G422" s="41"/>
      <c r="H422" s="41"/>
      <c r="I422" s="41"/>
      <c r="J422" s="41"/>
      <c r="K422" s="17" t="s">
        <v>29</v>
      </c>
      <c r="L422" s="12" t="str">
        <f t="shared" si="80"/>
        <v>0</v>
      </c>
      <c r="M422" s="12">
        <f t="shared" si="81"/>
        <v>0</v>
      </c>
    </row>
    <row r="423" spans="1:13" customFormat="1" ht="45.4" customHeight="1" x14ac:dyDescent="0.25">
      <c r="A423" s="11" t="s">
        <v>159</v>
      </c>
      <c r="B423" s="13" t="s">
        <v>15</v>
      </c>
      <c r="C423" s="14" t="s">
        <v>719</v>
      </c>
      <c r="D423" s="15" t="s">
        <v>720</v>
      </c>
      <c r="E423" s="13">
        <v>13014</v>
      </c>
      <c r="F423" s="41"/>
      <c r="G423" s="41"/>
      <c r="H423" s="41"/>
      <c r="I423" s="41"/>
      <c r="J423" s="41"/>
      <c r="K423" s="17" t="s">
        <v>46</v>
      </c>
      <c r="L423" s="12" t="str">
        <f t="shared" si="80"/>
        <v>0</v>
      </c>
      <c r="M423" s="12">
        <f t="shared" si="81"/>
        <v>0</v>
      </c>
    </row>
    <row r="424" spans="1:13" customFormat="1" ht="45.4" customHeight="1" x14ac:dyDescent="0.25">
      <c r="A424" s="11" t="s">
        <v>159</v>
      </c>
      <c r="B424" s="13" t="s">
        <v>11</v>
      </c>
      <c r="C424" s="14" t="s">
        <v>719</v>
      </c>
      <c r="D424" s="15" t="s">
        <v>721</v>
      </c>
      <c r="E424" s="13">
        <v>13014</v>
      </c>
      <c r="F424" s="41"/>
      <c r="G424" s="41"/>
      <c r="H424" s="41"/>
      <c r="I424" s="41"/>
      <c r="J424" s="41"/>
      <c r="K424" s="17" t="s">
        <v>23</v>
      </c>
      <c r="L424" s="12" t="str">
        <f t="shared" si="80"/>
        <v>0</v>
      </c>
      <c r="M424" s="12">
        <f t="shared" si="81"/>
        <v>0</v>
      </c>
    </row>
    <row r="425" spans="1:13" customFormat="1" ht="45.4" customHeight="1" x14ac:dyDescent="0.25">
      <c r="A425" s="11" t="s">
        <v>159</v>
      </c>
      <c r="B425" s="13" t="s">
        <v>11</v>
      </c>
      <c r="C425" s="14" t="s">
        <v>722</v>
      </c>
      <c r="D425" s="15" t="s">
        <v>723</v>
      </c>
      <c r="E425" s="13">
        <v>13014</v>
      </c>
      <c r="F425" s="41" t="s">
        <v>807</v>
      </c>
      <c r="G425" s="41">
        <v>2</v>
      </c>
      <c r="H425" s="41" t="s">
        <v>20</v>
      </c>
      <c r="I425" s="41">
        <v>4</v>
      </c>
      <c r="J425" s="41"/>
      <c r="K425" s="17">
        <v>21</v>
      </c>
      <c r="L425" s="12">
        <f t="shared" si="80"/>
        <v>1</v>
      </c>
      <c r="M425" s="12">
        <f t="shared" si="81"/>
        <v>1</v>
      </c>
    </row>
    <row r="426" spans="1:13" customFormat="1" ht="45.4" customHeight="1" x14ac:dyDescent="0.25">
      <c r="A426" s="11" t="s">
        <v>159</v>
      </c>
      <c r="B426" s="13" t="s">
        <v>15</v>
      </c>
      <c r="C426" s="14" t="s">
        <v>722</v>
      </c>
      <c r="D426" s="15" t="s">
        <v>724</v>
      </c>
      <c r="E426" s="13">
        <v>13014</v>
      </c>
      <c r="F426" s="41" t="s">
        <v>806</v>
      </c>
      <c r="G426" s="41"/>
      <c r="H426" s="41" t="s">
        <v>18</v>
      </c>
      <c r="I426" s="41"/>
      <c r="J426" s="41"/>
      <c r="K426" s="17">
        <v>24</v>
      </c>
      <c r="L426" s="12" t="str">
        <f t="shared" si="80"/>
        <v>0</v>
      </c>
      <c r="M426" s="12">
        <f t="shared" si="81"/>
        <v>1</v>
      </c>
    </row>
    <row r="427" spans="1:13" customFormat="1" ht="45.4" customHeight="1" x14ac:dyDescent="0.25">
      <c r="A427" s="11" t="s">
        <v>159</v>
      </c>
      <c r="B427" s="13" t="s">
        <v>15</v>
      </c>
      <c r="C427" s="14" t="s">
        <v>725</v>
      </c>
      <c r="D427" s="15" t="s">
        <v>726</v>
      </c>
      <c r="E427" s="13">
        <v>13014</v>
      </c>
      <c r="F427" s="41" t="s">
        <v>806</v>
      </c>
      <c r="G427" s="41"/>
      <c r="H427" s="41"/>
      <c r="I427" s="41"/>
      <c r="J427" s="41"/>
      <c r="K427" s="17" t="s">
        <v>46</v>
      </c>
      <c r="L427" s="12" t="str">
        <f t="shared" si="80"/>
        <v>0</v>
      </c>
      <c r="M427" s="12">
        <f t="shared" si="81"/>
        <v>0</v>
      </c>
    </row>
    <row r="428" spans="1:13" customFormat="1" ht="45.4" customHeight="1" x14ac:dyDescent="0.25">
      <c r="A428" s="11" t="s">
        <v>159</v>
      </c>
      <c r="B428" s="13" t="s">
        <v>11</v>
      </c>
      <c r="C428" s="14" t="s">
        <v>725</v>
      </c>
      <c r="D428" s="15" t="s">
        <v>727</v>
      </c>
      <c r="E428" s="13">
        <v>13014</v>
      </c>
      <c r="F428" s="41" t="s">
        <v>807</v>
      </c>
      <c r="G428" s="41">
        <v>2</v>
      </c>
      <c r="H428" s="41"/>
      <c r="I428" s="41"/>
      <c r="J428" s="41"/>
      <c r="K428" s="17" t="s">
        <v>46</v>
      </c>
      <c r="L428" s="12" t="str">
        <f t="shared" si="80"/>
        <v>0</v>
      </c>
      <c r="M428" s="12">
        <f t="shared" si="81"/>
        <v>0</v>
      </c>
    </row>
    <row r="429" spans="1:13" customFormat="1" ht="45.4" customHeight="1" x14ac:dyDescent="0.25">
      <c r="A429" s="11" t="s">
        <v>159</v>
      </c>
      <c r="B429" s="13" t="s">
        <v>15</v>
      </c>
      <c r="C429" s="14" t="s">
        <v>728</v>
      </c>
      <c r="D429" s="15" t="s">
        <v>729</v>
      </c>
      <c r="E429" s="13">
        <v>13013</v>
      </c>
      <c r="F429" s="41" t="s">
        <v>806</v>
      </c>
      <c r="G429" s="41"/>
      <c r="H429" s="41" t="s">
        <v>18</v>
      </c>
      <c r="I429" s="41"/>
      <c r="J429" s="41"/>
      <c r="K429" s="17">
        <v>9</v>
      </c>
      <c r="L429" s="12" t="str">
        <f t="shared" si="80"/>
        <v>0</v>
      </c>
      <c r="M429" s="12">
        <f t="shared" si="81"/>
        <v>1</v>
      </c>
    </row>
    <row r="430" spans="1:13" customFormat="1" ht="45.4" customHeight="1" x14ac:dyDescent="0.25">
      <c r="A430" s="11" t="s">
        <v>159</v>
      </c>
      <c r="B430" s="13" t="s">
        <v>11</v>
      </c>
      <c r="C430" s="14" t="s">
        <v>728</v>
      </c>
      <c r="D430" s="15" t="s">
        <v>730</v>
      </c>
      <c r="E430" s="13">
        <v>13013</v>
      </c>
      <c r="F430" s="41" t="s">
        <v>807</v>
      </c>
      <c r="G430" s="41">
        <v>2</v>
      </c>
      <c r="H430" s="41" t="s">
        <v>20</v>
      </c>
      <c r="I430" s="41">
        <v>2</v>
      </c>
      <c r="J430" s="41"/>
      <c r="K430" s="17">
        <v>6</v>
      </c>
      <c r="L430" s="12">
        <f t="shared" si="80"/>
        <v>1</v>
      </c>
      <c r="M430" s="12">
        <f t="shared" si="81"/>
        <v>1</v>
      </c>
    </row>
    <row r="431" spans="1:13" customFormat="1" ht="45.4" customHeight="1" x14ac:dyDescent="0.25">
      <c r="A431" s="11" t="s">
        <v>159</v>
      </c>
      <c r="B431" s="13" t="s">
        <v>15</v>
      </c>
      <c r="C431" s="14" t="s">
        <v>731</v>
      </c>
      <c r="D431" s="15" t="s">
        <v>732</v>
      </c>
      <c r="E431" s="13">
        <v>13014</v>
      </c>
      <c r="F431" s="41" t="s">
        <v>806</v>
      </c>
      <c r="G431" s="41"/>
      <c r="H431" s="41" t="s">
        <v>18</v>
      </c>
      <c r="I431" s="41"/>
      <c r="J431" s="41"/>
      <c r="K431" s="17">
        <v>8</v>
      </c>
      <c r="L431" s="12" t="str">
        <f t="shared" si="80"/>
        <v>0</v>
      </c>
      <c r="M431" s="12">
        <f t="shared" si="81"/>
        <v>1</v>
      </c>
    </row>
    <row r="432" spans="1:13" customFormat="1" ht="45.4" customHeight="1" x14ac:dyDescent="0.25">
      <c r="A432" s="11" t="s">
        <v>159</v>
      </c>
      <c r="B432" s="13" t="s">
        <v>11</v>
      </c>
      <c r="C432" s="14" t="s">
        <v>731</v>
      </c>
      <c r="D432" s="15" t="s">
        <v>732</v>
      </c>
      <c r="E432" s="13">
        <v>13014</v>
      </c>
      <c r="F432" s="41" t="s">
        <v>807</v>
      </c>
      <c r="G432" s="41">
        <v>2</v>
      </c>
      <c r="H432" s="41" t="s">
        <v>20</v>
      </c>
      <c r="I432" s="41">
        <v>2</v>
      </c>
      <c r="J432" s="41"/>
      <c r="K432" s="17">
        <v>4</v>
      </c>
      <c r="L432" s="12">
        <f t="shared" si="80"/>
        <v>1</v>
      </c>
      <c r="M432" s="12">
        <f t="shared" si="81"/>
        <v>1</v>
      </c>
    </row>
    <row r="433" spans="1:13" customFormat="1" ht="45.4" customHeight="1" x14ac:dyDescent="0.25">
      <c r="A433" s="11" t="s">
        <v>159</v>
      </c>
      <c r="B433" s="13" t="s">
        <v>15</v>
      </c>
      <c r="C433" s="14" t="s">
        <v>733</v>
      </c>
      <c r="D433" s="15" t="s">
        <v>734</v>
      </c>
      <c r="E433" s="13">
        <v>13013</v>
      </c>
      <c r="F433" s="41" t="s">
        <v>807</v>
      </c>
      <c r="G433" s="41">
        <v>2</v>
      </c>
      <c r="H433" s="41" t="s">
        <v>20</v>
      </c>
      <c r="I433" s="41"/>
      <c r="J433" s="41">
        <v>2</v>
      </c>
      <c r="K433" s="17">
        <v>11</v>
      </c>
      <c r="L433" s="12">
        <f t="shared" si="80"/>
        <v>1</v>
      </c>
      <c r="M433" s="12">
        <f t="shared" si="81"/>
        <v>1</v>
      </c>
    </row>
    <row r="434" spans="1:13" customFormat="1" ht="45.4" customHeight="1" x14ac:dyDescent="0.25">
      <c r="A434" s="20">
        <v>19</v>
      </c>
      <c r="B434" s="22" t="s">
        <v>472</v>
      </c>
      <c r="C434" s="22" t="s">
        <v>609</v>
      </c>
      <c r="D434" s="22" t="s">
        <v>55</v>
      </c>
      <c r="E434" s="21"/>
      <c r="F434" s="42"/>
      <c r="G434" s="22">
        <f>SUM(G415:G433)</f>
        <v>17</v>
      </c>
      <c r="H434" s="22"/>
      <c r="I434" s="22">
        <f t="shared" ref="I434:J434" si="82">SUM(I415:I433)</f>
        <v>13</v>
      </c>
      <c r="J434" s="22">
        <f t="shared" si="82"/>
        <v>4</v>
      </c>
      <c r="K434" s="23"/>
      <c r="L434" s="24">
        <v>7</v>
      </c>
      <c r="M434" s="21"/>
    </row>
    <row r="435" spans="1:13" customFormat="1" ht="45.4" customHeight="1" x14ac:dyDescent="0.25">
      <c r="A435" s="11" t="s">
        <v>10</v>
      </c>
      <c r="B435" s="13" t="s">
        <v>86</v>
      </c>
      <c r="C435" s="14" t="s">
        <v>735</v>
      </c>
      <c r="D435" s="15" t="s">
        <v>736</v>
      </c>
      <c r="E435" s="13">
        <v>13015</v>
      </c>
      <c r="F435" s="41" t="s">
        <v>807</v>
      </c>
      <c r="G435" s="41">
        <v>2</v>
      </c>
      <c r="H435" s="41" t="s">
        <v>20</v>
      </c>
      <c r="I435" s="41">
        <v>2</v>
      </c>
      <c r="J435" s="41"/>
      <c r="K435" s="17">
        <v>16</v>
      </c>
      <c r="L435" s="12">
        <f t="shared" ref="L435:L458" si="83">IF(H435="TLS",1,"0")</f>
        <v>1</v>
      </c>
      <c r="M435" s="12">
        <f t="shared" ref="M435:M458" si="84">IF(H435="",0,1)</f>
        <v>1</v>
      </c>
    </row>
    <row r="436" spans="1:13" customFormat="1" ht="45.4" customHeight="1" x14ac:dyDescent="0.25">
      <c r="A436" s="11" t="s">
        <v>10</v>
      </c>
      <c r="B436" s="13" t="s">
        <v>15</v>
      </c>
      <c r="C436" s="14" t="s">
        <v>737</v>
      </c>
      <c r="D436" s="15" t="s">
        <v>738</v>
      </c>
      <c r="E436" s="13">
        <v>13015</v>
      </c>
      <c r="F436" s="41" t="s">
        <v>806</v>
      </c>
      <c r="G436" s="41"/>
      <c r="H436" s="41"/>
      <c r="I436" s="41"/>
      <c r="J436" s="41"/>
      <c r="K436" s="17" t="s">
        <v>29</v>
      </c>
      <c r="L436" s="12" t="str">
        <f t="shared" si="83"/>
        <v>0</v>
      </c>
      <c r="M436" s="12">
        <f t="shared" si="84"/>
        <v>0</v>
      </c>
    </row>
    <row r="437" spans="1:13" customFormat="1" ht="45.4" customHeight="1" x14ac:dyDescent="0.25">
      <c r="A437" s="11" t="s">
        <v>10</v>
      </c>
      <c r="B437" s="13" t="s">
        <v>11</v>
      </c>
      <c r="C437" s="14" t="s">
        <v>737</v>
      </c>
      <c r="D437" s="15" t="s">
        <v>739</v>
      </c>
      <c r="E437" s="13">
        <v>13015</v>
      </c>
      <c r="F437" s="41" t="s">
        <v>807</v>
      </c>
      <c r="G437" s="41">
        <v>2</v>
      </c>
      <c r="H437" s="41"/>
      <c r="I437" s="41"/>
      <c r="J437" s="41"/>
      <c r="K437" s="17" t="s">
        <v>128</v>
      </c>
      <c r="L437" s="12" t="str">
        <f t="shared" si="83"/>
        <v>0</v>
      </c>
      <c r="M437" s="12">
        <f t="shared" si="84"/>
        <v>0</v>
      </c>
    </row>
    <row r="438" spans="1:13" customFormat="1" ht="45.4" customHeight="1" x14ac:dyDescent="0.25">
      <c r="A438" s="11" t="s">
        <v>10</v>
      </c>
      <c r="B438" s="13" t="s">
        <v>11</v>
      </c>
      <c r="C438" s="14" t="s">
        <v>740</v>
      </c>
      <c r="D438" s="15" t="s">
        <v>741</v>
      </c>
      <c r="E438" s="13">
        <v>13015</v>
      </c>
      <c r="F438" s="41" t="s">
        <v>807</v>
      </c>
      <c r="G438" s="41">
        <v>2</v>
      </c>
      <c r="H438" s="41"/>
      <c r="I438" s="41"/>
      <c r="J438" s="41"/>
      <c r="K438" s="17" t="s">
        <v>46</v>
      </c>
      <c r="L438" s="12" t="str">
        <f t="shared" si="83"/>
        <v>0</v>
      </c>
      <c r="M438" s="12">
        <f t="shared" si="84"/>
        <v>0</v>
      </c>
    </row>
    <row r="439" spans="1:13" customFormat="1" ht="45.4" customHeight="1" x14ac:dyDescent="0.25">
      <c r="A439" s="11" t="s">
        <v>10</v>
      </c>
      <c r="B439" s="13" t="s">
        <v>15</v>
      </c>
      <c r="C439" s="14" t="s">
        <v>742</v>
      </c>
      <c r="D439" s="15" t="s">
        <v>743</v>
      </c>
      <c r="E439" s="13">
        <v>13015</v>
      </c>
      <c r="F439" s="41" t="s">
        <v>806</v>
      </c>
      <c r="G439" s="41"/>
      <c r="H439" s="41" t="s">
        <v>18</v>
      </c>
      <c r="I439" s="41"/>
      <c r="J439" s="41"/>
      <c r="K439" s="17">
        <v>5</v>
      </c>
      <c r="L439" s="12" t="str">
        <f t="shared" si="83"/>
        <v>0</v>
      </c>
      <c r="M439" s="12">
        <f t="shared" si="84"/>
        <v>1</v>
      </c>
    </row>
    <row r="440" spans="1:13" customFormat="1" ht="45.4" customHeight="1" x14ac:dyDescent="0.25">
      <c r="A440" s="11" t="s">
        <v>10</v>
      </c>
      <c r="B440" s="13" t="s">
        <v>11</v>
      </c>
      <c r="C440" s="14" t="s">
        <v>742</v>
      </c>
      <c r="D440" s="15" t="s">
        <v>744</v>
      </c>
      <c r="E440" s="13">
        <v>13015</v>
      </c>
      <c r="F440" s="41" t="s">
        <v>807</v>
      </c>
      <c r="G440" s="41">
        <v>2</v>
      </c>
      <c r="H440" s="41" t="s">
        <v>20</v>
      </c>
      <c r="I440" s="41">
        <v>2</v>
      </c>
      <c r="J440" s="41"/>
      <c r="K440" s="17">
        <v>11</v>
      </c>
      <c r="L440" s="12">
        <f t="shared" si="83"/>
        <v>1</v>
      </c>
      <c r="M440" s="12">
        <f t="shared" si="84"/>
        <v>1</v>
      </c>
    </row>
    <row r="441" spans="1:13" customFormat="1" ht="45.4" customHeight="1" x14ac:dyDescent="0.25">
      <c r="A441" s="11" t="s">
        <v>10</v>
      </c>
      <c r="B441" s="13" t="s">
        <v>11</v>
      </c>
      <c r="C441" s="14" t="s">
        <v>745</v>
      </c>
      <c r="D441" s="15" t="s">
        <v>746</v>
      </c>
      <c r="E441" s="13">
        <v>13015</v>
      </c>
      <c r="F441" s="41"/>
      <c r="G441" s="41"/>
      <c r="H441" s="41"/>
      <c r="I441" s="41"/>
      <c r="J441" s="41"/>
      <c r="K441" s="17" t="s">
        <v>14</v>
      </c>
      <c r="L441" s="12" t="str">
        <f t="shared" si="83"/>
        <v>0</v>
      </c>
      <c r="M441" s="12">
        <f t="shared" si="84"/>
        <v>0</v>
      </c>
    </row>
    <row r="442" spans="1:13" customFormat="1" ht="45.4" customHeight="1" x14ac:dyDescent="0.25">
      <c r="A442" s="11" t="s">
        <v>10</v>
      </c>
      <c r="B442" s="13" t="s">
        <v>15</v>
      </c>
      <c r="C442" s="14" t="s">
        <v>747</v>
      </c>
      <c r="D442" s="15" t="s">
        <v>748</v>
      </c>
      <c r="E442" s="13">
        <v>13015</v>
      </c>
      <c r="F442" s="41" t="s">
        <v>807</v>
      </c>
      <c r="G442" s="41">
        <v>2</v>
      </c>
      <c r="H442" s="41"/>
      <c r="I442" s="41"/>
      <c r="J442" s="41"/>
      <c r="K442" s="17" t="s">
        <v>14</v>
      </c>
      <c r="L442" s="12" t="str">
        <f t="shared" si="83"/>
        <v>0</v>
      </c>
      <c r="M442" s="12">
        <f t="shared" si="84"/>
        <v>0</v>
      </c>
    </row>
    <row r="443" spans="1:13" customFormat="1" ht="45.4" customHeight="1" x14ac:dyDescent="0.25">
      <c r="A443" s="11" t="s">
        <v>10</v>
      </c>
      <c r="B443" s="13" t="s">
        <v>11</v>
      </c>
      <c r="C443" s="14" t="s">
        <v>747</v>
      </c>
      <c r="D443" s="15" t="s">
        <v>749</v>
      </c>
      <c r="E443" s="13">
        <v>13015</v>
      </c>
      <c r="F443" s="41" t="s">
        <v>807</v>
      </c>
      <c r="G443" s="41">
        <v>2</v>
      </c>
      <c r="H443" s="41" t="s">
        <v>20</v>
      </c>
      <c r="I443" s="41">
        <v>2</v>
      </c>
      <c r="J443" s="41"/>
      <c r="K443" s="17">
        <v>4</v>
      </c>
      <c r="L443" s="12">
        <f t="shared" si="83"/>
        <v>1</v>
      </c>
      <c r="M443" s="12">
        <f t="shared" si="84"/>
        <v>1</v>
      </c>
    </row>
    <row r="444" spans="1:13" customFormat="1" ht="45.4" customHeight="1" x14ac:dyDescent="0.25">
      <c r="A444" s="11" t="s">
        <v>10</v>
      </c>
      <c r="B444" s="13" t="s">
        <v>15</v>
      </c>
      <c r="C444" s="14" t="s">
        <v>750</v>
      </c>
      <c r="D444" s="15" t="s">
        <v>751</v>
      </c>
      <c r="E444" s="13">
        <v>13015</v>
      </c>
      <c r="F444" s="41"/>
      <c r="G444" s="41"/>
      <c r="H444" s="41" t="s">
        <v>20</v>
      </c>
      <c r="I444" s="41"/>
      <c r="J444" s="41">
        <v>2</v>
      </c>
      <c r="K444" s="17">
        <v>6</v>
      </c>
      <c r="L444" s="12">
        <f t="shared" si="83"/>
        <v>1</v>
      </c>
      <c r="M444" s="12">
        <f t="shared" si="84"/>
        <v>1</v>
      </c>
    </row>
    <row r="445" spans="1:13" customFormat="1" ht="45.4" customHeight="1" x14ac:dyDescent="0.25">
      <c r="A445" s="11" t="s">
        <v>10</v>
      </c>
      <c r="B445" s="13" t="s">
        <v>11</v>
      </c>
      <c r="C445" s="14" t="s">
        <v>750</v>
      </c>
      <c r="D445" s="15" t="s">
        <v>752</v>
      </c>
      <c r="E445" s="13">
        <v>13015</v>
      </c>
      <c r="F445" s="41"/>
      <c r="G445" s="41"/>
      <c r="H445" s="41"/>
      <c r="I445" s="41"/>
      <c r="J445" s="41"/>
      <c r="K445" s="17" t="s">
        <v>23</v>
      </c>
      <c r="L445" s="12" t="str">
        <f t="shared" si="83"/>
        <v>0</v>
      </c>
      <c r="M445" s="12">
        <f t="shared" si="84"/>
        <v>0</v>
      </c>
    </row>
    <row r="446" spans="1:13" customFormat="1" ht="45.4" customHeight="1" x14ac:dyDescent="0.25">
      <c r="A446" s="11" t="s">
        <v>10</v>
      </c>
      <c r="B446" s="13" t="s">
        <v>15</v>
      </c>
      <c r="C446" s="14" t="s">
        <v>753</v>
      </c>
      <c r="D446" s="15" t="s">
        <v>754</v>
      </c>
      <c r="E446" s="13">
        <v>13015</v>
      </c>
      <c r="F446" s="41" t="s">
        <v>806</v>
      </c>
      <c r="G446" s="41"/>
      <c r="H446" s="41" t="s">
        <v>18</v>
      </c>
      <c r="I446" s="41"/>
      <c r="J446" s="41"/>
      <c r="K446" s="17">
        <v>13</v>
      </c>
      <c r="L446" s="12" t="str">
        <f t="shared" si="83"/>
        <v>0</v>
      </c>
      <c r="M446" s="12">
        <f t="shared" si="84"/>
        <v>1</v>
      </c>
    </row>
    <row r="447" spans="1:13" customFormat="1" ht="45.4" customHeight="1" x14ac:dyDescent="0.25">
      <c r="A447" s="11" t="s">
        <v>10</v>
      </c>
      <c r="B447" s="13" t="s">
        <v>11</v>
      </c>
      <c r="C447" s="14" t="s">
        <v>753</v>
      </c>
      <c r="D447" s="15" t="s">
        <v>755</v>
      </c>
      <c r="E447" s="13">
        <v>13015</v>
      </c>
      <c r="F447" s="41" t="s">
        <v>807</v>
      </c>
      <c r="G447" s="41">
        <v>2</v>
      </c>
      <c r="H447" s="41" t="s">
        <v>20</v>
      </c>
      <c r="I447" s="41">
        <v>2</v>
      </c>
      <c r="J447" s="41"/>
      <c r="K447" s="17">
        <v>13</v>
      </c>
      <c r="L447" s="12">
        <f t="shared" si="83"/>
        <v>1</v>
      </c>
      <c r="M447" s="12">
        <f t="shared" si="84"/>
        <v>1</v>
      </c>
    </row>
    <row r="448" spans="1:13" customFormat="1" ht="45.4" customHeight="1" x14ac:dyDescent="0.25">
      <c r="A448" s="11" t="s">
        <v>10</v>
      </c>
      <c r="B448" s="13" t="s">
        <v>15</v>
      </c>
      <c r="C448" s="14" t="s">
        <v>756</v>
      </c>
      <c r="D448" s="15" t="s">
        <v>757</v>
      </c>
      <c r="E448" s="13">
        <v>13002</v>
      </c>
      <c r="F448" s="41"/>
      <c r="G448" s="41"/>
      <c r="H448" s="41"/>
      <c r="I448" s="41"/>
      <c r="J448" s="41"/>
      <c r="K448" s="17" t="s">
        <v>46</v>
      </c>
      <c r="L448" s="12" t="str">
        <f t="shared" si="83"/>
        <v>0</v>
      </c>
      <c r="M448" s="12">
        <f t="shared" si="84"/>
        <v>0</v>
      </c>
    </row>
    <row r="449" spans="1:13" customFormat="1" ht="45.4" customHeight="1" x14ac:dyDescent="0.25">
      <c r="A449" s="11" t="s">
        <v>10</v>
      </c>
      <c r="B449" s="13" t="s">
        <v>15</v>
      </c>
      <c r="C449" s="14" t="s">
        <v>758</v>
      </c>
      <c r="D449" s="15" t="s">
        <v>759</v>
      </c>
      <c r="E449" s="13">
        <v>13015</v>
      </c>
      <c r="F449" s="41"/>
      <c r="G449" s="41"/>
      <c r="H449" s="41"/>
      <c r="I449" s="41"/>
      <c r="J449" s="41"/>
      <c r="K449" s="17" t="s">
        <v>46</v>
      </c>
      <c r="L449" s="12" t="str">
        <f t="shared" si="83"/>
        <v>0</v>
      </c>
      <c r="M449" s="12">
        <f t="shared" si="84"/>
        <v>0</v>
      </c>
    </row>
    <row r="450" spans="1:13" customFormat="1" ht="45.4" customHeight="1" x14ac:dyDescent="0.25">
      <c r="A450" s="11" t="s">
        <v>10</v>
      </c>
      <c r="B450" s="13" t="s">
        <v>11</v>
      </c>
      <c r="C450" s="14" t="s">
        <v>758</v>
      </c>
      <c r="D450" s="15" t="s">
        <v>759</v>
      </c>
      <c r="E450" s="13">
        <v>13015</v>
      </c>
      <c r="F450" s="41"/>
      <c r="G450" s="41"/>
      <c r="H450" s="41"/>
      <c r="I450" s="41"/>
      <c r="J450" s="41"/>
      <c r="K450" s="17" t="s">
        <v>14</v>
      </c>
      <c r="L450" s="12" t="str">
        <f t="shared" si="83"/>
        <v>0</v>
      </c>
      <c r="M450" s="12">
        <f t="shared" si="84"/>
        <v>0</v>
      </c>
    </row>
    <row r="451" spans="1:13" customFormat="1" ht="45.4" customHeight="1" x14ac:dyDescent="0.25">
      <c r="A451" s="11" t="s">
        <v>10</v>
      </c>
      <c r="B451" s="13" t="s">
        <v>15</v>
      </c>
      <c r="C451" s="14" t="s">
        <v>760</v>
      </c>
      <c r="D451" s="15" t="s">
        <v>761</v>
      </c>
      <c r="E451" s="13">
        <v>13015</v>
      </c>
      <c r="F451" s="41"/>
      <c r="G451" s="41"/>
      <c r="H451" s="41"/>
      <c r="I451" s="41"/>
      <c r="J451" s="41"/>
      <c r="K451" s="17" t="s">
        <v>14</v>
      </c>
      <c r="L451" s="12" t="str">
        <f t="shared" si="83"/>
        <v>0</v>
      </c>
      <c r="M451" s="12">
        <f t="shared" si="84"/>
        <v>0</v>
      </c>
    </row>
    <row r="452" spans="1:13" customFormat="1" ht="45.4" customHeight="1" x14ac:dyDescent="0.25">
      <c r="A452" s="11" t="s">
        <v>10</v>
      </c>
      <c r="B452" s="13" t="s">
        <v>11</v>
      </c>
      <c r="C452" s="14" t="s">
        <v>760</v>
      </c>
      <c r="D452" s="15" t="s">
        <v>762</v>
      </c>
      <c r="E452" s="13">
        <v>13015</v>
      </c>
      <c r="F452" s="41"/>
      <c r="G452" s="41"/>
      <c r="H452" s="41"/>
      <c r="I452" s="41"/>
      <c r="J452" s="41"/>
      <c r="K452" s="17" t="s">
        <v>14</v>
      </c>
      <c r="L452" s="12" t="str">
        <f t="shared" si="83"/>
        <v>0</v>
      </c>
      <c r="M452" s="12">
        <f t="shared" si="84"/>
        <v>0</v>
      </c>
    </row>
    <row r="453" spans="1:13" customFormat="1" ht="45.4" customHeight="1" x14ac:dyDescent="0.25">
      <c r="A453" s="11" t="s">
        <v>10</v>
      </c>
      <c r="B453" s="13" t="s">
        <v>15</v>
      </c>
      <c r="C453" s="14" t="s">
        <v>763</v>
      </c>
      <c r="D453" s="15" t="s">
        <v>764</v>
      </c>
      <c r="E453" s="13">
        <v>13015</v>
      </c>
      <c r="F453" s="41" t="s">
        <v>806</v>
      </c>
      <c r="G453" s="41"/>
      <c r="H453" s="41" t="s">
        <v>18</v>
      </c>
      <c r="I453" s="41"/>
      <c r="J453" s="41"/>
      <c r="K453" s="17">
        <v>18</v>
      </c>
      <c r="L453" s="12" t="str">
        <f t="shared" si="83"/>
        <v>0</v>
      </c>
      <c r="M453" s="12">
        <f t="shared" si="84"/>
        <v>1</v>
      </c>
    </row>
    <row r="454" spans="1:13" customFormat="1" ht="45.4" customHeight="1" x14ac:dyDescent="0.25">
      <c r="A454" s="11" t="s">
        <v>10</v>
      </c>
      <c r="B454" s="13" t="s">
        <v>11</v>
      </c>
      <c r="C454" s="14" t="s">
        <v>763</v>
      </c>
      <c r="D454" s="15" t="s">
        <v>764</v>
      </c>
      <c r="E454" s="13">
        <v>13015</v>
      </c>
      <c r="F454" s="41" t="s">
        <v>807</v>
      </c>
      <c r="G454" s="41">
        <v>2</v>
      </c>
      <c r="H454" s="41" t="s">
        <v>20</v>
      </c>
      <c r="I454" s="41">
        <v>3</v>
      </c>
      <c r="J454" s="41"/>
      <c r="K454" s="17">
        <v>18</v>
      </c>
      <c r="L454" s="12">
        <f t="shared" si="83"/>
        <v>1</v>
      </c>
      <c r="M454" s="12">
        <f t="shared" si="84"/>
        <v>1</v>
      </c>
    </row>
    <row r="455" spans="1:13" customFormat="1" ht="45.4" customHeight="1" x14ac:dyDescent="0.25">
      <c r="A455" s="11" t="s">
        <v>10</v>
      </c>
      <c r="B455" s="13" t="s">
        <v>15</v>
      </c>
      <c r="C455" s="14" t="s">
        <v>765</v>
      </c>
      <c r="D455" s="15" t="s">
        <v>766</v>
      </c>
      <c r="E455" s="13">
        <v>13015</v>
      </c>
      <c r="F455" s="41" t="s">
        <v>806</v>
      </c>
      <c r="G455" s="41"/>
      <c r="H455" s="41" t="s">
        <v>18</v>
      </c>
      <c r="I455" s="41"/>
      <c r="J455" s="41"/>
      <c r="K455" s="17">
        <v>8</v>
      </c>
      <c r="L455" s="12" t="str">
        <f t="shared" si="83"/>
        <v>0</v>
      </c>
      <c r="M455" s="12">
        <f t="shared" si="84"/>
        <v>1</v>
      </c>
    </row>
    <row r="456" spans="1:13" customFormat="1" ht="45.4" customHeight="1" x14ac:dyDescent="0.25">
      <c r="A456" s="11" t="s">
        <v>10</v>
      </c>
      <c r="B456" s="13" t="s">
        <v>11</v>
      </c>
      <c r="C456" s="14" t="s">
        <v>765</v>
      </c>
      <c r="D456" s="15" t="s">
        <v>767</v>
      </c>
      <c r="E456" s="13">
        <v>13015</v>
      </c>
      <c r="F456" s="41" t="s">
        <v>807</v>
      </c>
      <c r="G456" s="41">
        <v>2</v>
      </c>
      <c r="H456" s="41" t="s">
        <v>20</v>
      </c>
      <c r="I456" s="41">
        <v>2</v>
      </c>
      <c r="J456" s="41"/>
      <c r="K456" s="17">
        <v>12</v>
      </c>
      <c r="L456" s="12">
        <f t="shared" si="83"/>
        <v>1</v>
      </c>
      <c r="M456" s="12">
        <f t="shared" si="84"/>
        <v>1</v>
      </c>
    </row>
    <row r="457" spans="1:13" customFormat="1" ht="45.4" customHeight="1" x14ac:dyDescent="0.25">
      <c r="A457" s="11" t="s">
        <v>10</v>
      </c>
      <c r="B457" s="13" t="s">
        <v>11</v>
      </c>
      <c r="C457" s="14" t="s">
        <v>768</v>
      </c>
      <c r="D457" s="15" t="s">
        <v>769</v>
      </c>
      <c r="E457" s="13">
        <v>13015</v>
      </c>
      <c r="F457" s="41" t="s">
        <v>807</v>
      </c>
      <c r="G457" s="41">
        <v>2</v>
      </c>
      <c r="H457" s="41" t="s">
        <v>20</v>
      </c>
      <c r="I457" s="41">
        <v>2</v>
      </c>
      <c r="J457" s="41"/>
      <c r="K457" s="17">
        <v>10</v>
      </c>
      <c r="L457" s="12">
        <f t="shared" si="83"/>
        <v>1</v>
      </c>
      <c r="M457" s="12">
        <f t="shared" si="84"/>
        <v>1</v>
      </c>
    </row>
    <row r="458" spans="1:13" customFormat="1" ht="45.4" customHeight="1" x14ac:dyDescent="0.25">
      <c r="A458" s="11" t="s">
        <v>10</v>
      </c>
      <c r="B458" s="13" t="s">
        <v>15</v>
      </c>
      <c r="C458" s="14" t="s">
        <v>770</v>
      </c>
      <c r="D458" s="15" t="s">
        <v>769</v>
      </c>
      <c r="E458" s="13">
        <v>13015</v>
      </c>
      <c r="F458" s="41" t="s">
        <v>820</v>
      </c>
      <c r="G458" s="41"/>
      <c r="H458" s="41" t="s">
        <v>771</v>
      </c>
      <c r="I458" s="41"/>
      <c r="J458" s="41"/>
      <c r="K458" s="17">
        <v>6</v>
      </c>
      <c r="L458" s="12" t="str">
        <f t="shared" si="83"/>
        <v>0</v>
      </c>
      <c r="M458" s="12">
        <f t="shared" si="84"/>
        <v>1</v>
      </c>
    </row>
    <row r="459" spans="1:13" customFormat="1" ht="45.4" customHeight="1" x14ac:dyDescent="0.25">
      <c r="A459" s="20">
        <v>24</v>
      </c>
      <c r="B459" s="22" t="s">
        <v>59</v>
      </c>
      <c r="C459" s="22" t="s">
        <v>772</v>
      </c>
      <c r="D459" s="22" t="s">
        <v>98</v>
      </c>
      <c r="E459" s="21"/>
      <c r="F459" s="42"/>
      <c r="G459" s="22">
        <f>SUM(G435:G458)</f>
        <v>20</v>
      </c>
      <c r="H459" s="22"/>
      <c r="I459" s="22">
        <f t="shared" ref="I459:J459" si="85">SUM(I435:I458)</f>
        <v>15</v>
      </c>
      <c r="J459" s="22">
        <f t="shared" si="85"/>
        <v>2</v>
      </c>
      <c r="K459" s="23"/>
      <c r="L459" s="24">
        <v>8</v>
      </c>
      <c r="M459" s="21"/>
    </row>
    <row r="460" spans="1:13" customFormat="1" ht="45.4" customHeight="1" x14ac:dyDescent="0.25">
      <c r="A460" s="11" t="s">
        <v>75</v>
      </c>
      <c r="B460" s="13" t="s">
        <v>15</v>
      </c>
      <c r="C460" s="14" t="s">
        <v>773</v>
      </c>
      <c r="D460" s="15" t="s">
        <v>774</v>
      </c>
      <c r="E460" s="13">
        <v>13015</v>
      </c>
      <c r="F460" s="41"/>
      <c r="G460" s="41"/>
      <c r="H460" s="41" t="s">
        <v>20</v>
      </c>
      <c r="I460" s="41"/>
      <c r="J460" s="41">
        <v>2</v>
      </c>
      <c r="K460" s="17">
        <v>17</v>
      </c>
      <c r="L460" s="12">
        <f t="shared" ref="L460:L482" si="86">IF(H460="TLS",1,"0")</f>
        <v>1</v>
      </c>
      <c r="M460" s="12">
        <f t="shared" ref="M460:M482" si="87">IF(H460="",0,1)</f>
        <v>1</v>
      </c>
    </row>
    <row r="461" spans="1:13" customFormat="1" ht="45.4" customHeight="1" x14ac:dyDescent="0.25">
      <c r="A461" s="11" t="s">
        <v>75</v>
      </c>
      <c r="B461" s="13" t="s">
        <v>15</v>
      </c>
      <c r="C461" s="14" t="s">
        <v>775</v>
      </c>
      <c r="D461" s="15" t="s">
        <v>776</v>
      </c>
      <c r="E461" s="13">
        <v>13015</v>
      </c>
      <c r="F461" s="41" t="s">
        <v>806</v>
      </c>
      <c r="G461" s="41"/>
      <c r="H461" s="41" t="s">
        <v>18</v>
      </c>
      <c r="I461" s="41"/>
      <c r="J461" s="41"/>
      <c r="K461" s="17">
        <v>16</v>
      </c>
      <c r="L461" s="12" t="str">
        <f t="shared" si="86"/>
        <v>0</v>
      </c>
      <c r="M461" s="12">
        <f t="shared" si="87"/>
        <v>1</v>
      </c>
    </row>
    <row r="462" spans="1:13" customFormat="1" ht="45.4" customHeight="1" x14ac:dyDescent="0.25">
      <c r="A462" s="11" t="s">
        <v>75</v>
      </c>
      <c r="B462" s="13" t="s">
        <v>11</v>
      </c>
      <c r="C462" s="14" t="s">
        <v>775</v>
      </c>
      <c r="D462" s="15" t="s">
        <v>776</v>
      </c>
      <c r="E462" s="13">
        <v>13015</v>
      </c>
      <c r="F462" s="41" t="s">
        <v>807</v>
      </c>
      <c r="G462" s="41">
        <v>2</v>
      </c>
      <c r="H462" s="41" t="s">
        <v>20</v>
      </c>
      <c r="I462" s="41">
        <v>3</v>
      </c>
      <c r="J462" s="41"/>
      <c r="K462" s="17">
        <v>15</v>
      </c>
      <c r="L462" s="12">
        <f t="shared" si="86"/>
        <v>1</v>
      </c>
      <c r="M462" s="12">
        <f t="shared" si="87"/>
        <v>1</v>
      </c>
    </row>
    <row r="463" spans="1:13" customFormat="1" ht="45.4" customHeight="1" x14ac:dyDescent="0.25">
      <c r="A463" s="11" t="s">
        <v>75</v>
      </c>
      <c r="B463" s="13" t="s">
        <v>15</v>
      </c>
      <c r="C463" s="14" t="s">
        <v>777</v>
      </c>
      <c r="D463" s="15" t="s">
        <v>778</v>
      </c>
      <c r="E463" s="13">
        <v>13015</v>
      </c>
      <c r="F463" s="41"/>
      <c r="G463" s="41"/>
      <c r="H463" s="41" t="s">
        <v>18</v>
      </c>
      <c r="I463" s="41"/>
      <c r="J463" s="41"/>
      <c r="K463" s="17">
        <v>0</v>
      </c>
      <c r="L463" s="12" t="str">
        <f t="shared" si="86"/>
        <v>0</v>
      </c>
      <c r="M463" s="12">
        <f t="shared" si="87"/>
        <v>1</v>
      </c>
    </row>
    <row r="464" spans="1:13" customFormat="1" ht="45.4" customHeight="1" x14ac:dyDescent="0.25">
      <c r="A464" s="11" t="s">
        <v>75</v>
      </c>
      <c r="B464" s="13" t="s">
        <v>11</v>
      </c>
      <c r="C464" s="14" t="s">
        <v>777</v>
      </c>
      <c r="D464" s="15" t="s">
        <v>779</v>
      </c>
      <c r="E464" s="13">
        <v>13015</v>
      </c>
      <c r="F464" s="41"/>
      <c r="G464" s="41"/>
      <c r="H464" s="41" t="s">
        <v>20</v>
      </c>
      <c r="I464" s="41">
        <v>2</v>
      </c>
      <c r="J464" s="41"/>
      <c r="K464" s="17">
        <v>7</v>
      </c>
      <c r="L464" s="12">
        <f t="shared" si="86"/>
        <v>1</v>
      </c>
      <c r="M464" s="12">
        <f t="shared" si="87"/>
        <v>1</v>
      </c>
    </row>
    <row r="465" spans="1:13" customFormat="1" ht="45.4" customHeight="1" x14ac:dyDescent="0.25">
      <c r="A465" s="11" t="s">
        <v>75</v>
      </c>
      <c r="B465" s="13" t="s">
        <v>11</v>
      </c>
      <c r="C465" s="14" t="s">
        <v>780</v>
      </c>
      <c r="D465" s="15" t="s">
        <v>781</v>
      </c>
      <c r="E465" s="13">
        <v>13015</v>
      </c>
      <c r="F465" s="41"/>
      <c r="G465" s="41"/>
      <c r="H465" s="41"/>
      <c r="I465" s="41"/>
      <c r="J465" s="41"/>
      <c r="K465" s="17" t="s">
        <v>128</v>
      </c>
      <c r="L465" s="12" t="str">
        <f t="shared" si="86"/>
        <v>0</v>
      </c>
      <c r="M465" s="12">
        <f t="shared" si="87"/>
        <v>0</v>
      </c>
    </row>
    <row r="466" spans="1:13" customFormat="1" ht="45.4" customHeight="1" x14ac:dyDescent="0.25">
      <c r="A466" s="11" t="s">
        <v>75</v>
      </c>
      <c r="B466" s="13" t="s">
        <v>15</v>
      </c>
      <c r="C466" s="14" t="s">
        <v>782</v>
      </c>
      <c r="D466" s="15" t="s">
        <v>783</v>
      </c>
      <c r="E466" s="13">
        <v>13015</v>
      </c>
      <c r="F466" s="41" t="s">
        <v>807</v>
      </c>
      <c r="G466" s="41">
        <v>2</v>
      </c>
      <c r="H466" s="41" t="s">
        <v>20</v>
      </c>
      <c r="I466" s="41"/>
      <c r="J466" s="41">
        <v>2</v>
      </c>
      <c r="K466" s="17">
        <v>13</v>
      </c>
      <c r="L466" s="12">
        <f t="shared" si="86"/>
        <v>1</v>
      </c>
      <c r="M466" s="12">
        <f t="shared" si="87"/>
        <v>1</v>
      </c>
    </row>
    <row r="467" spans="1:13" customFormat="1" ht="45.4" customHeight="1" x14ac:dyDescent="0.25">
      <c r="A467" s="11" t="s">
        <v>75</v>
      </c>
      <c r="B467" s="13" t="s">
        <v>11</v>
      </c>
      <c r="C467" s="14" t="s">
        <v>784</v>
      </c>
      <c r="D467" s="15" t="s">
        <v>785</v>
      </c>
      <c r="E467" s="13">
        <v>13015</v>
      </c>
      <c r="F467" s="41" t="s">
        <v>807</v>
      </c>
      <c r="G467" s="41">
        <v>2</v>
      </c>
      <c r="H467" s="41" t="s">
        <v>20</v>
      </c>
      <c r="I467" s="41">
        <v>2</v>
      </c>
      <c r="J467" s="41"/>
      <c r="K467" s="17">
        <v>8</v>
      </c>
      <c r="L467" s="12">
        <f t="shared" si="86"/>
        <v>1</v>
      </c>
      <c r="M467" s="12">
        <f t="shared" si="87"/>
        <v>1</v>
      </c>
    </row>
    <row r="468" spans="1:13" customFormat="1" ht="45.4" customHeight="1" x14ac:dyDescent="0.25">
      <c r="A468" s="11" t="s">
        <v>75</v>
      </c>
      <c r="B468" s="13" t="s">
        <v>15</v>
      </c>
      <c r="C468" s="14" t="s">
        <v>786</v>
      </c>
      <c r="D468" s="15" t="s">
        <v>787</v>
      </c>
      <c r="E468" s="13">
        <v>13015</v>
      </c>
      <c r="F468" s="41"/>
      <c r="G468" s="41"/>
      <c r="H468" s="41"/>
      <c r="I468" s="41"/>
      <c r="J468" s="41"/>
      <c r="K468" s="17" t="s">
        <v>29</v>
      </c>
      <c r="L468" s="12" t="str">
        <f t="shared" si="86"/>
        <v>0</v>
      </c>
      <c r="M468" s="12">
        <f t="shared" si="87"/>
        <v>0</v>
      </c>
    </row>
    <row r="469" spans="1:13" customFormat="1" ht="45.4" customHeight="1" x14ac:dyDescent="0.25">
      <c r="A469" s="11" t="s">
        <v>75</v>
      </c>
      <c r="B469" s="13" t="s">
        <v>11</v>
      </c>
      <c r="C469" s="14" t="s">
        <v>786</v>
      </c>
      <c r="D469" s="15" t="s">
        <v>787</v>
      </c>
      <c r="E469" s="13">
        <v>13015</v>
      </c>
      <c r="F469" s="41"/>
      <c r="G469" s="41"/>
      <c r="H469" s="41"/>
      <c r="I469" s="41"/>
      <c r="J469" s="41"/>
      <c r="K469" s="17" t="s">
        <v>29</v>
      </c>
      <c r="L469" s="12" t="str">
        <f t="shared" si="86"/>
        <v>0</v>
      </c>
      <c r="M469" s="12">
        <f t="shared" si="87"/>
        <v>0</v>
      </c>
    </row>
    <row r="470" spans="1:13" customFormat="1" ht="45.4" customHeight="1" x14ac:dyDescent="0.25">
      <c r="A470" s="11" t="s">
        <v>75</v>
      </c>
      <c r="B470" s="13" t="s">
        <v>15</v>
      </c>
      <c r="C470" s="14" t="s">
        <v>788</v>
      </c>
      <c r="D470" s="15" t="s">
        <v>789</v>
      </c>
      <c r="E470" s="13">
        <v>13015</v>
      </c>
      <c r="F470" s="41"/>
      <c r="G470" s="41"/>
      <c r="H470" s="41"/>
      <c r="I470" s="41"/>
      <c r="J470" s="41"/>
      <c r="K470" s="17" t="s">
        <v>29</v>
      </c>
      <c r="L470" s="12" t="str">
        <f t="shared" si="86"/>
        <v>0</v>
      </c>
      <c r="M470" s="12">
        <f t="shared" si="87"/>
        <v>0</v>
      </c>
    </row>
    <row r="471" spans="1:13" customFormat="1" ht="45.4" customHeight="1" x14ac:dyDescent="0.25">
      <c r="A471" s="11" t="s">
        <v>75</v>
      </c>
      <c r="B471" s="13" t="s">
        <v>11</v>
      </c>
      <c r="C471" s="14" t="s">
        <v>788</v>
      </c>
      <c r="D471" s="15" t="s">
        <v>790</v>
      </c>
      <c r="E471" s="13">
        <v>13015</v>
      </c>
      <c r="F471" s="41"/>
      <c r="G471" s="41"/>
      <c r="H471" s="41"/>
      <c r="I471" s="41"/>
      <c r="J471" s="41"/>
      <c r="K471" s="17" t="s">
        <v>46</v>
      </c>
      <c r="L471" s="12" t="str">
        <f t="shared" si="86"/>
        <v>0</v>
      </c>
      <c r="M471" s="12">
        <f t="shared" si="87"/>
        <v>0</v>
      </c>
    </row>
    <row r="472" spans="1:13" customFormat="1" ht="45.4" customHeight="1" x14ac:dyDescent="0.25">
      <c r="A472" s="11" t="s">
        <v>75</v>
      </c>
      <c r="B472" s="13" t="s">
        <v>15</v>
      </c>
      <c r="C472" s="14" t="s">
        <v>791</v>
      </c>
      <c r="D472" s="15" t="s">
        <v>792</v>
      </c>
      <c r="E472" s="13">
        <v>13015</v>
      </c>
      <c r="F472" s="41" t="s">
        <v>806</v>
      </c>
      <c r="G472" s="41"/>
      <c r="H472" s="41" t="s">
        <v>18</v>
      </c>
      <c r="I472" s="41"/>
      <c r="J472" s="41"/>
      <c r="K472" s="17">
        <v>2</v>
      </c>
      <c r="L472" s="12" t="str">
        <f t="shared" si="86"/>
        <v>0</v>
      </c>
      <c r="M472" s="12">
        <f t="shared" si="87"/>
        <v>1</v>
      </c>
    </row>
    <row r="473" spans="1:13" customFormat="1" ht="45.4" customHeight="1" x14ac:dyDescent="0.25">
      <c r="A473" s="11" t="s">
        <v>75</v>
      </c>
      <c r="B473" s="13" t="s">
        <v>11</v>
      </c>
      <c r="C473" s="14" t="s">
        <v>791</v>
      </c>
      <c r="D473" s="15" t="s">
        <v>793</v>
      </c>
      <c r="E473" s="13">
        <v>13015</v>
      </c>
      <c r="F473" s="41" t="s">
        <v>807</v>
      </c>
      <c r="G473" s="41">
        <v>2</v>
      </c>
      <c r="H473" s="41" t="s">
        <v>20</v>
      </c>
      <c r="I473" s="41">
        <v>2</v>
      </c>
      <c r="J473" s="41"/>
      <c r="K473" s="17">
        <v>11</v>
      </c>
      <c r="L473" s="12">
        <f t="shared" si="86"/>
        <v>1</v>
      </c>
      <c r="M473" s="12">
        <f t="shared" si="87"/>
        <v>1</v>
      </c>
    </row>
    <row r="474" spans="1:13" customFormat="1" ht="45.4" customHeight="1" x14ac:dyDescent="0.25">
      <c r="A474" s="11" t="s">
        <v>75</v>
      </c>
      <c r="B474" s="13" t="s">
        <v>11</v>
      </c>
      <c r="C474" s="14" t="s">
        <v>794</v>
      </c>
      <c r="D474" s="15" t="s">
        <v>795</v>
      </c>
      <c r="E474" s="13">
        <v>13015</v>
      </c>
      <c r="F474" s="41" t="s">
        <v>807</v>
      </c>
      <c r="G474" s="41">
        <v>2</v>
      </c>
      <c r="H474" s="41" t="s">
        <v>20</v>
      </c>
      <c r="I474" s="41">
        <v>2</v>
      </c>
      <c r="J474" s="41"/>
      <c r="K474" s="17">
        <v>10</v>
      </c>
      <c r="L474" s="12">
        <f t="shared" si="86"/>
        <v>1</v>
      </c>
      <c r="M474" s="12">
        <f t="shared" si="87"/>
        <v>1</v>
      </c>
    </row>
    <row r="475" spans="1:13" customFormat="1" ht="45.4" customHeight="1" x14ac:dyDescent="0.25">
      <c r="A475" s="11" t="s">
        <v>75</v>
      </c>
      <c r="B475" s="13" t="s">
        <v>15</v>
      </c>
      <c r="C475" s="14" t="s">
        <v>796</v>
      </c>
      <c r="D475" s="15" t="s">
        <v>797</v>
      </c>
      <c r="E475" s="13">
        <v>13015</v>
      </c>
      <c r="F475" s="41" t="s">
        <v>806</v>
      </c>
      <c r="G475" s="41"/>
      <c r="H475" s="41" t="s">
        <v>18</v>
      </c>
      <c r="I475" s="41"/>
      <c r="J475" s="41"/>
      <c r="K475" s="17">
        <v>10</v>
      </c>
      <c r="L475" s="12" t="str">
        <f t="shared" si="86"/>
        <v>0</v>
      </c>
      <c r="M475" s="12">
        <f t="shared" si="87"/>
        <v>1</v>
      </c>
    </row>
    <row r="476" spans="1:13" customFormat="1" ht="45.4" customHeight="1" x14ac:dyDescent="0.25">
      <c r="A476" s="11" t="s">
        <v>75</v>
      </c>
      <c r="B476" s="13" t="s">
        <v>11</v>
      </c>
      <c r="C476" s="14" t="s">
        <v>796</v>
      </c>
      <c r="D476" s="15" t="s">
        <v>797</v>
      </c>
      <c r="E476" s="13">
        <v>13015</v>
      </c>
      <c r="F476" s="41" t="s">
        <v>807</v>
      </c>
      <c r="G476" s="41">
        <v>2</v>
      </c>
      <c r="H476" s="41" t="s">
        <v>20</v>
      </c>
      <c r="I476" s="41">
        <v>2</v>
      </c>
      <c r="J476" s="41"/>
      <c r="K476" s="17">
        <v>2</v>
      </c>
      <c r="L476" s="12">
        <f t="shared" si="86"/>
        <v>1</v>
      </c>
      <c r="M476" s="12">
        <f t="shared" si="87"/>
        <v>1</v>
      </c>
    </row>
    <row r="477" spans="1:13" customFormat="1" ht="45.4" customHeight="1" x14ac:dyDescent="0.25">
      <c r="A477" s="11" t="s">
        <v>75</v>
      </c>
      <c r="B477" s="13" t="s">
        <v>15</v>
      </c>
      <c r="C477" s="14" t="s">
        <v>798</v>
      </c>
      <c r="D477" s="15" t="s">
        <v>799</v>
      </c>
      <c r="E477" s="13">
        <v>13015</v>
      </c>
      <c r="F477" s="41" t="s">
        <v>806</v>
      </c>
      <c r="G477" s="41"/>
      <c r="H477" s="41" t="s">
        <v>18</v>
      </c>
      <c r="I477" s="41"/>
      <c r="J477" s="41"/>
      <c r="K477" s="17">
        <v>2</v>
      </c>
      <c r="L477" s="12" t="str">
        <f t="shared" si="86"/>
        <v>0</v>
      </c>
      <c r="M477" s="12">
        <f t="shared" si="87"/>
        <v>1</v>
      </c>
    </row>
    <row r="478" spans="1:13" customFormat="1" ht="45.4" customHeight="1" x14ac:dyDescent="0.25">
      <c r="A478" s="11" t="s">
        <v>75</v>
      </c>
      <c r="B478" s="13" t="s">
        <v>11</v>
      </c>
      <c r="C478" s="14" t="s">
        <v>798</v>
      </c>
      <c r="D478" s="15" t="s">
        <v>799</v>
      </c>
      <c r="E478" s="13">
        <v>13015</v>
      </c>
      <c r="F478" s="41" t="s">
        <v>807</v>
      </c>
      <c r="G478" s="41">
        <v>2</v>
      </c>
      <c r="H478" s="41" t="s">
        <v>20</v>
      </c>
      <c r="I478" s="41">
        <v>2</v>
      </c>
      <c r="J478" s="41"/>
      <c r="K478" s="17">
        <v>8</v>
      </c>
      <c r="L478" s="12">
        <f t="shared" si="86"/>
        <v>1</v>
      </c>
      <c r="M478" s="12">
        <f t="shared" si="87"/>
        <v>1</v>
      </c>
    </row>
    <row r="479" spans="1:13" customFormat="1" ht="45.4" customHeight="1" x14ac:dyDescent="0.25">
      <c r="A479" s="11" t="s">
        <v>75</v>
      </c>
      <c r="B479" s="13" t="s">
        <v>15</v>
      </c>
      <c r="C479" s="14" t="s">
        <v>800</v>
      </c>
      <c r="D479" s="15" t="s">
        <v>801</v>
      </c>
      <c r="E479" s="13">
        <v>13015</v>
      </c>
      <c r="F479" s="41" t="s">
        <v>806</v>
      </c>
      <c r="G479" s="41"/>
      <c r="H479" s="41" t="s">
        <v>18</v>
      </c>
      <c r="I479" s="41"/>
      <c r="J479" s="41"/>
      <c r="K479" s="17">
        <v>4</v>
      </c>
      <c r="L479" s="12" t="str">
        <f t="shared" si="86"/>
        <v>0</v>
      </c>
      <c r="M479" s="12">
        <f t="shared" si="87"/>
        <v>1</v>
      </c>
    </row>
    <row r="480" spans="1:13" customFormat="1" ht="45.4" customHeight="1" x14ac:dyDescent="0.25">
      <c r="A480" s="11" t="s">
        <v>75</v>
      </c>
      <c r="B480" s="13" t="s">
        <v>11</v>
      </c>
      <c r="C480" s="14" t="s">
        <v>800</v>
      </c>
      <c r="D480" s="15" t="s">
        <v>801</v>
      </c>
      <c r="E480" s="13">
        <v>13015</v>
      </c>
      <c r="F480" s="41" t="s">
        <v>807</v>
      </c>
      <c r="G480" s="41">
        <v>2</v>
      </c>
      <c r="H480" s="41" t="s">
        <v>20</v>
      </c>
      <c r="I480" s="41">
        <v>3</v>
      </c>
      <c r="J480" s="41"/>
      <c r="K480" s="17">
        <v>29</v>
      </c>
      <c r="L480" s="12">
        <f t="shared" si="86"/>
        <v>1</v>
      </c>
      <c r="M480" s="12">
        <f t="shared" si="87"/>
        <v>1</v>
      </c>
    </row>
    <row r="481" spans="1:13" customFormat="1" ht="45.4" customHeight="1" x14ac:dyDescent="0.25">
      <c r="A481" s="11" t="s">
        <v>75</v>
      </c>
      <c r="B481" s="13" t="s">
        <v>15</v>
      </c>
      <c r="C481" s="14" t="s">
        <v>802</v>
      </c>
      <c r="D481" s="15" t="s">
        <v>803</v>
      </c>
      <c r="E481" s="13">
        <v>13015</v>
      </c>
      <c r="F481" s="41" t="s">
        <v>806</v>
      </c>
      <c r="G481" s="41"/>
      <c r="H481" s="41"/>
      <c r="I481" s="41"/>
      <c r="J481" s="41"/>
      <c r="K481" s="17" t="s">
        <v>29</v>
      </c>
      <c r="L481" s="12" t="str">
        <f t="shared" si="86"/>
        <v>0</v>
      </c>
      <c r="M481" s="12">
        <f t="shared" si="87"/>
        <v>0</v>
      </c>
    </row>
    <row r="482" spans="1:13" customFormat="1" ht="45.4" customHeight="1" x14ac:dyDescent="0.25">
      <c r="A482" s="11" t="s">
        <v>75</v>
      </c>
      <c r="B482" s="13" t="s">
        <v>11</v>
      </c>
      <c r="C482" s="14" t="s">
        <v>802</v>
      </c>
      <c r="D482" s="15" t="s">
        <v>803</v>
      </c>
      <c r="E482" s="13">
        <v>13015</v>
      </c>
      <c r="F482" s="41" t="s">
        <v>807</v>
      </c>
      <c r="G482" s="41">
        <v>2</v>
      </c>
      <c r="H482" s="41"/>
      <c r="I482" s="41"/>
      <c r="J482" s="41"/>
      <c r="K482" s="17" t="s">
        <v>128</v>
      </c>
      <c r="L482" s="12" t="str">
        <f t="shared" si="86"/>
        <v>0</v>
      </c>
      <c r="M482" s="12">
        <f t="shared" si="87"/>
        <v>0</v>
      </c>
    </row>
    <row r="483" spans="1:13" customFormat="1" ht="45.4" customHeight="1" x14ac:dyDescent="0.25">
      <c r="A483" s="11"/>
      <c r="B483" s="28" t="s">
        <v>218</v>
      </c>
      <c r="C483" s="29" t="s">
        <v>804</v>
      </c>
      <c r="D483" s="30"/>
      <c r="E483" s="28">
        <v>13015</v>
      </c>
      <c r="F483" s="16"/>
      <c r="G483" s="16"/>
      <c r="H483" s="19"/>
      <c r="I483" s="16"/>
      <c r="J483" s="16"/>
      <c r="K483" s="17"/>
      <c r="L483" s="12"/>
      <c r="M483" s="12"/>
    </row>
    <row r="484" spans="1:13" customFormat="1" ht="45.4" customHeight="1" x14ac:dyDescent="0.25">
      <c r="A484" s="20">
        <v>23</v>
      </c>
      <c r="B484" s="22" t="s">
        <v>59</v>
      </c>
      <c r="C484" s="22" t="s">
        <v>772</v>
      </c>
      <c r="D484" s="22" t="s">
        <v>55</v>
      </c>
      <c r="E484" s="21"/>
      <c r="F484" s="42"/>
      <c r="G484" s="22">
        <f>SUM(G460:G483)</f>
        <v>18</v>
      </c>
      <c r="H484" s="22"/>
      <c r="I484" s="22">
        <f t="shared" ref="I484" si="88">SUM(I460:I483)</f>
        <v>18</v>
      </c>
      <c r="J484" s="22">
        <f t="shared" ref="J484" si="89">SUM(J460:J483)</f>
        <v>4</v>
      </c>
      <c r="K484" s="23"/>
      <c r="L484" s="24">
        <v>10</v>
      </c>
      <c r="M484" s="21"/>
    </row>
  </sheetData>
  <phoneticPr fontId="34" type="noConversion"/>
  <printOptions horizontalCentered="1"/>
  <pageMargins left="0.13188976377952757" right="4.5275590551181112E-2" top="0.59724409448818894" bottom="0.34488188976377954" header="0.40078740157480314" footer="0.14842519685039371"/>
  <pageSetup paperSize="9" scale="45" fitToWidth="0" fitToHeight="0" orientation="portrait" useFirstPageNumber="1" r:id="rId1"/>
  <headerFooter alignWithMargins="0">
    <oddHeader>&amp;C&amp;16&amp;A</oddHeader>
    <oddFooter>&amp;Cp &amp;P/&amp;N&amp;RDGAPM DAEJ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9e5b5e-7aa6-4129-9554-dfd692787558">
      <Terms xmlns="http://schemas.microsoft.com/office/infopath/2007/PartnerControls"/>
    </lcf76f155ced4ddcb4097134ff3c332f>
    <TaxCatchAll xmlns="548778ef-fa46-424a-b0a5-7e9abf7a1df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4CF7D3B1392843933E4193F7A6EA54" ma:contentTypeVersion="14" ma:contentTypeDescription="Crée un document." ma:contentTypeScope="" ma:versionID="210e8715c54b7488c1339d661f987dfa">
  <xsd:schema xmlns:xsd="http://www.w3.org/2001/XMLSchema" xmlns:xs="http://www.w3.org/2001/XMLSchema" xmlns:p="http://schemas.microsoft.com/office/2006/metadata/properties" xmlns:ns2="8f9e5b5e-7aa6-4129-9554-dfd692787558" xmlns:ns3="548778ef-fa46-424a-b0a5-7e9abf7a1df5" targetNamespace="http://schemas.microsoft.com/office/2006/metadata/properties" ma:root="true" ma:fieldsID="e272c00c1de765368fe2d27c0c4e2168" ns2:_="" ns3:_="">
    <xsd:import namespace="8f9e5b5e-7aa6-4129-9554-dfd692787558"/>
    <xsd:import namespace="548778ef-fa46-424a-b0a5-7e9abf7a1d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9e5b5e-7aa6-4129-9554-dfd6927875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7484397f-158f-4c14-8d2a-9ab5197cb0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778ef-fa46-424a-b0a5-7e9abf7a1d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e55fda1-7ad2-4b51-b052-9f1b95cf8d73}" ma:internalName="TaxCatchAll" ma:showField="CatchAllData" ma:web="548778ef-fa46-424a-b0a5-7e9abf7a1d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E649B5-2F42-4381-B0F3-2F3B0BFAC621}">
  <ds:schemaRefs>
    <ds:schemaRef ds:uri="http://schemas.microsoft.com/office/2006/metadata/properties"/>
    <ds:schemaRef ds:uri="http://schemas.microsoft.com/office/infopath/2007/PartnerControls"/>
    <ds:schemaRef ds:uri="8f9e5b5e-7aa6-4129-9554-dfd692787558"/>
    <ds:schemaRef ds:uri="548778ef-fa46-424a-b0a5-7e9abf7a1df5"/>
  </ds:schemaRefs>
</ds:datastoreItem>
</file>

<file path=customXml/itemProps2.xml><?xml version="1.0" encoding="utf-8"?>
<ds:datastoreItem xmlns:ds="http://schemas.openxmlformats.org/officeDocument/2006/customXml" ds:itemID="{55F4EA5A-DD44-44F4-B13D-C59BBB1E8E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F2DF6B-DA11-4698-8CEE-0CDC7EFCD4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9e5b5e-7aa6-4129-9554-dfd692787558"/>
    <ds:schemaRef ds:uri="548778ef-fa46-424a-b0a5-7e9abf7a1d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11304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1 - Liste des Accueils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DEVEZE</dc:creator>
  <cp:lastModifiedBy>Laurent DEVEZE</cp:lastModifiedBy>
  <cp:revision>884</cp:revision>
  <cp:lastPrinted>2023-01-03T15:49:44Z</cp:lastPrinted>
  <dcterms:created xsi:type="dcterms:W3CDTF">2022-10-10T09:11:17Z</dcterms:created>
  <dcterms:modified xsi:type="dcterms:W3CDTF">2023-07-25T15:13:40Z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ContentTypeId">
    <vt:lpwstr>0x010100E94CF7D3B1392843933E4193F7A6EA54</vt:lpwstr>
  </property>
  <property fmtid="{D5CDD505-2E9C-101B-9397-08002B2CF9AE}" pid="4" name="MediaServiceImageTags">
    <vt:lpwstr/>
  </property>
</Properties>
</file>