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7875" yWindow="1050" windowWidth="17085" windowHeight="16440"/>
  </bookViews>
  <sheets>
    <sheet name="LOT 07 cfo cfa" sheetId="1" r:id="rId1"/>
  </sheets>
  <externalReferences>
    <externalReference r:id="rId2"/>
  </externalReferences>
  <definedNames>
    <definedName name="_._Page">'[1]REVET-SOLS-MURS'!#REF!</definedName>
    <definedName name="______tot1">#REF!</definedName>
    <definedName name="______tot2">#REF!</definedName>
    <definedName name="_____tot1">#REF!</definedName>
    <definedName name="_____tot2">#REF!</definedName>
    <definedName name="____tot1">#REF!</definedName>
    <definedName name="____tot2">#REF!</definedName>
    <definedName name="___tot1">#REF!</definedName>
    <definedName name="___tot2">#REF!</definedName>
    <definedName name="__tot1">#REF!</definedName>
    <definedName name="__tot2">#REF!</definedName>
    <definedName name="_12_._Page_4">'[1]REVET-SOLS-MURS'!#REF!</definedName>
    <definedName name="_15_._Page_5">'[1]REVET-SOLS-MURS'!#REF!</definedName>
    <definedName name="_16Excel_BuiltIn_Print_Area_1">#REF!</definedName>
    <definedName name="_19PRIX_MO__1">#REF!</definedName>
    <definedName name="_22PRIX_MO__2">#REF!</definedName>
    <definedName name="_25PRIX_MO__3">#REF!</definedName>
    <definedName name="_28PRIX_MO__4">#REF!</definedName>
    <definedName name="_3_._Page_1">'[1]REVET-SOLS-MURS'!#REF!</definedName>
    <definedName name="_31PRIX_MO__5">#REF!</definedName>
    <definedName name="_6_._Page_2">'[1]REVET-SOLS-MURS'!#REF!</definedName>
    <definedName name="_9_._Page_3">'[1]REVET-SOLS-MURS'!#REF!</definedName>
    <definedName name="_tot1">#REF!</definedName>
    <definedName name="_tot2">#REF!</definedName>
    <definedName name="AP">#REF!</definedName>
    <definedName name="AS">#REF!</definedName>
    <definedName name="BA">#REF!</definedName>
    <definedName name="BS">#REF!</definedName>
    <definedName name="Commun">#REF!</definedName>
    <definedName name="_xlnm.Criteria">#REF!</definedName>
    <definedName name="Criteria">#REF!</definedName>
    <definedName name="DEM">#REF!</definedName>
    <definedName name="e">#REF!</definedName>
    <definedName name="Euro">#REF!</definedName>
    <definedName name="Excel_BuiltIn_Criteria">#REF!</definedName>
    <definedName name="Glob">#REF!</definedName>
    <definedName name="hh">#REF!</definedName>
    <definedName name="hhh">#REF!</definedName>
    <definedName name="_xlnm.Print_Titles" localSheetId="0">'LOT 07 cfo cfa'!$1:$8</definedName>
    <definedName name="J">#REF!</definedName>
    <definedName name="K">#REF!</definedName>
    <definedName name="K_FO_">#REF!</definedName>
    <definedName name="K_MO_">#REF!</definedName>
    <definedName name="Log_1">#REF!</definedName>
    <definedName name="Log_2">#REF!</definedName>
    <definedName name="Log_3">#REF!</definedName>
    <definedName name="Log_4">#REF!</definedName>
    <definedName name="Log_5">#REF!</definedName>
    <definedName name="Log_6">#REF!</definedName>
    <definedName name="Log_7">#REF!</definedName>
    <definedName name="MHT">#REF!</definedName>
    <definedName name="MO">#REF!</definedName>
    <definedName name="MTVA">#REF!</definedName>
    <definedName name="Ouvrant">#REF!</definedName>
    <definedName name="P_0_83">#REF!</definedName>
    <definedName name="PK">#REF!</definedName>
    <definedName name="PRIX_MO_">#REF!</definedName>
    <definedName name="PS">#REF!</definedName>
    <definedName name="S">#REF!</definedName>
    <definedName name="ST">#REF!</definedName>
    <definedName name="TE">#REF!</definedName>
    <definedName name="tot">#REF!</definedName>
    <definedName name="TR">#REF!</definedName>
    <definedName name="VP">#REF!</definedName>
    <definedName name="X">#REF!</definedName>
    <definedName name="_xlnm.Print_Area" localSheetId="0">'LOT 07 cfo cfa'!$A$1:$G$629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35" i="1" l="1"/>
  <c r="G538" i="1"/>
  <c r="G541" i="1"/>
  <c r="G544" i="1"/>
  <c r="G530" i="1"/>
  <c r="G526" i="1"/>
  <c r="G523" i="1"/>
  <c r="G520" i="1"/>
  <c r="G515" i="1"/>
  <c r="G501" i="1"/>
  <c r="G170" i="1"/>
  <c r="G594" i="1"/>
  <c r="G595" i="1"/>
  <c r="G598" i="1"/>
  <c r="G601" i="1"/>
  <c r="G604" i="1"/>
  <c r="G607" i="1"/>
  <c r="G619" i="1"/>
  <c r="G627" i="1" s="1"/>
  <c r="G628" i="1" s="1"/>
  <c r="G620" i="1"/>
  <c r="G341" i="1"/>
  <c r="G386" i="1"/>
  <c r="G383" i="1"/>
  <c r="G379" i="1"/>
  <c r="G12" i="1"/>
  <c r="G13" i="1"/>
  <c r="G14" i="1"/>
  <c r="G15" i="1"/>
  <c r="G20" i="1"/>
  <c r="G21" i="1"/>
  <c r="G24" i="1"/>
  <c r="G25" i="1"/>
  <c r="G26" i="1"/>
  <c r="G29" i="1"/>
  <c r="G30" i="1"/>
  <c r="G36" i="1"/>
  <c r="G37" i="1"/>
  <c r="G38" i="1"/>
  <c r="G39" i="1"/>
  <c r="G44" i="1"/>
  <c r="G45" i="1"/>
  <c r="G46" i="1"/>
  <c r="G47" i="1"/>
  <c r="G48" i="1"/>
  <c r="G49" i="1"/>
  <c r="G50" i="1"/>
  <c r="G52" i="1"/>
  <c r="G54" i="1"/>
  <c r="G56" i="1"/>
  <c r="G58" i="1"/>
  <c r="G61" i="1"/>
  <c r="G63" i="1"/>
  <c r="G65" i="1"/>
  <c r="G68" i="1"/>
  <c r="G69" i="1"/>
  <c r="G70" i="1"/>
  <c r="G72" i="1"/>
  <c r="G73" i="1"/>
  <c r="G74" i="1"/>
  <c r="G75" i="1"/>
  <c r="G76" i="1"/>
  <c r="G77" i="1"/>
  <c r="G83" i="1"/>
  <c r="G84" i="1"/>
  <c r="G87" i="1"/>
  <c r="G88" i="1"/>
  <c r="G91" i="1"/>
  <c r="G92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3" i="1"/>
  <c r="G114" i="1"/>
  <c r="G115" i="1"/>
  <c r="G116" i="1"/>
  <c r="G117" i="1"/>
  <c r="G118" i="1"/>
  <c r="G122" i="1"/>
  <c r="G123" i="1"/>
  <c r="G124" i="1"/>
  <c r="G125" i="1"/>
  <c r="G126" i="1"/>
  <c r="G128" i="1"/>
  <c r="G129" i="1"/>
  <c r="G130" i="1"/>
  <c r="G131" i="1"/>
  <c r="G132" i="1"/>
  <c r="G133" i="1"/>
  <c r="G134" i="1"/>
  <c r="G137" i="1"/>
  <c r="G138" i="1"/>
  <c r="G141" i="1"/>
  <c r="G142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3" i="1"/>
  <c r="G174" i="1"/>
  <c r="G175" i="1"/>
  <c r="G178" i="1"/>
  <c r="G179" i="1"/>
  <c r="G182" i="1"/>
  <c r="G183" i="1"/>
  <c r="G184" i="1"/>
  <c r="G185" i="1"/>
  <c r="G188" i="1"/>
  <c r="G189" i="1"/>
  <c r="G193" i="1"/>
  <c r="G194" i="1"/>
  <c r="G195" i="1"/>
  <c r="G196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2" i="1"/>
  <c r="G223" i="1"/>
  <c r="G224" i="1"/>
  <c r="G225" i="1"/>
  <c r="G233" i="1"/>
  <c r="G234" i="1"/>
  <c r="G235" i="1"/>
  <c r="G236" i="1"/>
  <c r="G239" i="1"/>
  <c r="G240" i="1"/>
  <c r="G241" i="1"/>
  <c r="G242" i="1"/>
  <c r="G243" i="1"/>
  <c r="G244" i="1"/>
  <c r="G245" i="1"/>
  <c r="G249" i="1"/>
  <c r="G252" i="1"/>
  <c r="G253" i="1"/>
  <c r="G256" i="1"/>
  <c r="G257" i="1"/>
  <c r="G260" i="1"/>
  <c r="G263" i="1"/>
  <c r="G266" i="1"/>
  <c r="G270" i="1"/>
  <c r="G273" i="1"/>
  <c r="G276" i="1"/>
  <c r="G279" i="1"/>
  <c r="G282" i="1"/>
  <c r="G285" i="1"/>
  <c r="G288" i="1"/>
  <c r="G291" i="1"/>
  <c r="G295" i="1"/>
  <c r="G298" i="1"/>
  <c r="G306" i="1"/>
  <c r="G309" i="1"/>
  <c r="G312" i="1"/>
  <c r="G315" i="1"/>
  <c r="G316" i="1"/>
  <c r="G327" i="1"/>
  <c r="G344" i="1"/>
  <c r="G347" i="1"/>
  <c r="G350" i="1"/>
  <c r="G353" i="1"/>
  <c r="G354" i="1"/>
  <c r="G356" i="1"/>
  <c r="G361" i="1"/>
  <c r="G372" i="1"/>
  <c r="G373" i="1"/>
  <c r="G376" i="1"/>
  <c r="G389" i="1"/>
  <c r="G390" i="1"/>
  <c r="G393" i="1"/>
  <c r="G395" i="1"/>
  <c r="G397" i="1"/>
  <c r="G404" i="1"/>
  <c r="G407" i="1"/>
  <c r="G410" i="1"/>
  <c r="G413" i="1"/>
  <c r="G416" i="1"/>
  <c r="G421" i="1"/>
  <c r="G428" i="1"/>
  <c r="G431" i="1"/>
  <c r="G434" i="1"/>
  <c r="G435" i="1"/>
  <c r="G438" i="1"/>
  <c r="G441" i="1"/>
  <c r="G444" i="1"/>
  <c r="G446" i="1"/>
  <c r="G452" i="1"/>
  <c r="G455" i="1"/>
  <c r="G458" i="1"/>
  <c r="G460" i="1"/>
  <c r="G463" i="1"/>
  <c r="G466" i="1"/>
  <c r="G469" i="1"/>
  <c r="G472" i="1"/>
  <c r="G480" i="1"/>
  <c r="G483" i="1"/>
  <c r="G486" i="1"/>
  <c r="G489" i="1"/>
  <c r="G492" i="1"/>
  <c r="G498" i="1"/>
  <c r="G502" i="1"/>
  <c r="G508" i="1"/>
  <c r="G511" i="1"/>
  <c r="G512" i="1"/>
  <c r="G548" i="1"/>
  <c r="G549" i="1"/>
  <c r="G550" i="1"/>
  <c r="G552" i="1"/>
  <c r="G554" i="1"/>
  <c r="G581" i="1"/>
  <c r="B504" i="1"/>
  <c r="G584" i="1" l="1"/>
  <c r="G585" i="1" s="1"/>
  <c r="G629" i="1"/>
  <c r="G611" i="1"/>
  <c r="G612" i="1" s="1"/>
  <c r="G613" i="1" s="1"/>
  <c r="G586" i="1" l="1"/>
</calcChain>
</file>

<file path=xl/sharedStrings.xml><?xml version="1.0" encoding="utf-8"?>
<sst xmlns="http://schemas.openxmlformats.org/spreadsheetml/2006/main" count="932" uniqueCount="588">
  <si>
    <t>LOT 07 - ELECTRICITE CFO CFA - PHOTOVOLTAIQUE</t>
  </si>
  <si>
    <t>N°</t>
  </si>
  <si>
    <t>DESIGNATION</t>
  </si>
  <si>
    <t>U</t>
  </si>
  <si>
    <t xml:space="preserve">Quantités indicatives </t>
  </si>
  <si>
    <t xml:space="preserve">Quantités vérifiées </t>
  </si>
  <si>
    <t>P.U</t>
  </si>
  <si>
    <t>MONTANT H.T</t>
  </si>
  <si>
    <t>III -</t>
  </si>
  <si>
    <t>DESCRIPTION DES INSTALLATIONS DE COURANTS FORTS</t>
  </si>
  <si>
    <t>III.1 -</t>
  </si>
  <si>
    <t>INSTALLATION PROVISOIRE DE CHANTIER</t>
  </si>
  <si>
    <t>Coffret de chantier</t>
  </si>
  <si>
    <t>ens</t>
  </si>
  <si>
    <t>Cablage coffret</t>
  </si>
  <si>
    <t>Eclairage de chantier</t>
  </si>
  <si>
    <t>Cablage éclairage de chantier</t>
  </si>
  <si>
    <t>III.2 -</t>
  </si>
  <si>
    <t>Circuit de terre</t>
  </si>
  <si>
    <t>III.2.1 -</t>
  </si>
  <si>
    <t>Prise de terre générale</t>
  </si>
  <si>
    <t xml:space="preserve">câble cuivre nu de section 35 mm² minimum </t>
  </si>
  <si>
    <t>ml</t>
  </si>
  <si>
    <t xml:space="preserve">Barreau de terre </t>
  </si>
  <si>
    <t>III.2.2 -</t>
  </si>
  <si>
    <t>Liaisons équipotentielles</t>
  </si>
  <si>
    <t>Câble H07 V/K 2,5mm²</t>
  </si>
  <si>
    <t>Câble H07 V/K 6mm²</t>
  </si>
  <si>
    <t>Câble H07 V/K 25mm²</t>
  </si>
  <si>
    <t>III.2.3 -</t>
  </si>
  <si>
    <t>Terre informatique</t>
  </si>
  <si>
    <t>Barreau de terre salle informatique</t>
  </si>
  <si>
    <t>III.3 -</t>
  </si>
  <si>
    <t>ALIMENTATION GENERALE DU BATIMENT</t>
  </si>
  <si>
    <t>III.3.1 -</t>
  </si>
  <si>
    <t>Origine de l’installation</t>
  </si>
  <si>
    <t>pm</t>
  </si>
  <si>
    <t>III.3.2 -</t>
  </si>
  <si>
    <t>Alimentation du bâtiment</t>
  </si>
  <si>
    <t>Coffret de coupure ECP2D</t>
  </si>
  <si>
    <t>câble d'alimentation de type U1000R2V entre coffret de coupure et panneau de comptage interieur</t>
  </si>
  <si>
    <t>Tarif jaune avec inter à coupure visible et disjoncteur de branchement</t>
  </si>
  <si>
    <t>câble d'alimentation de type U1000R2V entre panneau de comptage et TGBT</t>
  </si>
  <si>
    <t>III.4 -</t>
  </si>
  <si>
    <t>GROUPE ELECTROGÈNE 66kVA</t>
  </si>
  <si>
    <t>III.4.1 -</t>
  </si>
  <si>
    <t>Généralités</t>
  </si>
  <si>
    <t>III.4.2 -</t>
  </si>
  <si>
    <t>Moteur diesel</t>
  </si>
  <si>
    <t>III.4.3 -</t>
  </si>
  <si>
    <t>Alternateur</t>
  </si>
  <si>
    <t>III.4.4 -</t>
  </si>
  <si>
    <t>Châssis</t>
  </si>
  <si>
    <t>III.4.5 -</t>
  </si>
  <si>
    <t>Réservoir journalier</t>
  </si>
  <si>
    <t>III.4.6 -</t>
  </si>
  <si>
    <t>Démarrage du moteur</t>
  </si>
  <si>
    <t>III.4.7 -</t>
  </si>
  <si>
    <t>Echappement</t>
  </si>
  <si>
    <t>III.4.8 -</t>
  </si>
  <si>
    <t>Armoire électrique</t>
  </si>
  <si>
    <t>III.4.9 -</t>
  </si>
  <si>
    <t>Câblage</t>
  </si>
  <si>
    <t>III.4.10 -</t>
  </si>
  <si>
    <t>Accessoires et aménagements divers</t>
  </si>
  <si>
    <t>III.4.11 -</t>
  </si>
  <si>
    <t>Prise pour GE Mobile</t>
  </si>
  <si>
    <t>III.4.12 -</t>
  </si>
  <si>
    <t>Armoire electrique GE</t>
  </si>
  <si>
    <t>III.5 -</t>
  </si>
  <si>
    <t>TABLEAU GÉNÉRAL BASSE TENSION</t>
  </si>
  <si>
    <t>III.5.1 -</t>
  </si>
  <si>
    <t>TGBT</t>
  </si>
  <si>
    <t>III.5.2 -</t>
  </si>
  <si>
    <t>Inverseur de source automatique</t>
  </si>
  <si>
    <t>III.5.3 -</t>
  </si>
  <si>
    <t>Parafoudre</t>
  </si>
  <si>
    <t>III.5.4 -</t>
  </si>
  <si>
    <t>TABLEAUX DIVISIONNAIRES</t>
  </si>
  <si>
    <t>TD01 – Remises et ateliers</t>
  </si>
  <si>
    <t>TD02 – Zone opérationnelle RDC</t>
  </si>
  <si>
    <t>TD03 – Zone hébergement RDC</t>
  </si>
  <si>
    <t xml:space="preserve">TD OND </t>
  </si>
  <si>
    <t>TD EXT</t>
  </si>
  <si>
    <t>TD 20 - Zone cuisine R+1</t>
  </si>
  <si>
    <t>TD21 – Zone Administration R+1</t>
  </si>
  <si>
    <t>TD22 – Zone salle de sport</t>
  </si>
  <si>
    <t>TD23 – Zone hébergement R+1</t>
  </si>
  <si>
    <t>III.6 -</t>
  </si>
  <si>
    <t>CHEMINEMENT ET CHEMINS DE CABLES</t>
  </si>
  <si>
    <t>III.6.1 -</t>
  </si>
  <si>
    <t>III.6.2 -</t>
  </si>
  <si>
    <t>Chemins de câbles</t>
  </si>
  <si>
    <t xml:space="preserve">chemin de cable CFO Dalle marine </t>
  </si>
  <si>
    <t xml:space="preserve">chemin de cable CFA/SSI/VDI type Dalle marine </t>
  </si>
  <si>
    <t>III.6.3 -</t>
  </si>
  <si>
    <t>Conduits</t>
  </si>
  <si>
    <t>Gaine ICT D20/25/32mm</t>
  </si>
  <si>
    <t>Tube IRL D20/25/32mm</t>
  </si>
  <si>
    <t>III.6.4 -</t>
  </si>
  <si>
    <t>Goulottes de distribution PVC</t>
  </si>
  <si>
    <t>Goulotte 3 compartiments 160x50mm</t>
  </si>
  <si>
    <t>Descente en goulotte 2 compartiments 130x50mm</t>
  </si>
  <si>
    <t>III.7 -</t>
  </si>
  <si>
    <t>Alimentation électrique</t>
  </si>
  <si>
    <t>III.7 -1</t>
  </si>
  <si>
    <t>Distribution principale</t>
  </si>
  <si>
    <t>A partir du Tableau Général Basse Tension JDB Normal les alimentations seront les suivantes :</t>
  </si>
  <si>
    <t>TD01</t>
  </si>
  <si>
    <t>TD02</t>
  </si>
  <si>
    <t>TD03</t>
  </si>
  <si>
    <t>TD20</t>
  </si>
  <si>
    <t>TD21</t>
  </si>
  <si>
    <t>TD22</t>
  </si>
  <si>
    <t>TD23</t>
  </si>
  <si>
    <t>TD OND</t>
  </si>
  <si>
    <t>TD ext</t>
  </si>
  <si>
    <t>Aérotherme électrique</t>
  </si>
  <si>
    <t>Coffret de gestion extraction CO</t>
  </si>
  <si>
    <t>PAC</t>
  </si>
  <si>
    <t>ARM PAC</t>
  </si>
  <si>
    <t>ARM Chaufferie</t>
  </si>
  <si>
    <t>CTA ADM/SPORT</t>
  </si>
  <si>
    <t>A partir du Tableau Général Basse Tension JDB Secours les alimentations seront les suivantes :</t>
  </si>
  <si>
    <t>III.7 -2</t>
  </si>
  <si>
    <t>Alimentations spécifiques</t>
  </si>
  <si>
    <t>A partir du TD01</t>
  </si>
  <si>
    <t>Alim porte rapide</t>
  </si>
  <si>
    <t>Convecteur électrique</t>
  </si>
  <si>
    <t>Tourelle extraction gaz d'échappement</t>
  </si>
  <si>
    <t>Extracteur</t>
  </si>
  <si>
    <t>A partir du TD02</t>
  </si>
  <si>
    <t>Convecteur</t>
  </si>
  <si>
    <t>VC</t>
  </si>
  <si>
    <t>Onduleur</t>
  </si>
  <si>
    <t>Baie info</t>
  </si>
  <si>
    <t>Vidéosurveillance</t>
  </si>
  <si>
    <t>Clim baies brassage</t>
  </si>
  <si>
    <t>Portail</t>
  </si>
  <si>
    <t>A partir du TD03</t>
  </si>
  <si>
    <t>Alim BSO</t>
  </si>
  <si>
    <t>Ventilo-convecteur à eau</t>
  </si>
  <si>
    <t>A partir du TD20</t>
  </si>
  <si>
    <t>Machine à laver à capot LA1</t>
  </si>
  <si>
    <t>Hotte laverie</t>
  </si>
  <si>
    <t>Eclairage Hotte Fourneau CU10</t>
  </si>
  <si>
    <t>Eclairage Hotte Four CU11</t>
  </si>
  <si>
    <t>Element 2 plaques CU6</t>
  </si>
  <si>
    <t>Armoire de stérilisation couteau PF8</t>
  </si>
  <si>
    <t>Plaque à snacker CU4</t>
  </si>
  <si>
    <t>Sauteuse basculante CU5</t>
  </si>
  <si>
    <t>FRITEUSE 15L CU2</t>
  </si>
  <si>
    <t>Chariot chauffant LS7</t>
  </si>
  <si>
    <t>Element Vitro LS3</t>
  </si>
  <si>
    <t>FOUR MIXTE 10 niveau GN1/1 CU7</t>
  </si>
  <si>
    <t>Destructeur d'insecte RD3 et LD1</t>
  </si>
  <si>
    <t>Chariot dépose 12 plateaux LS5</t>
  </si>
  <si>
    <t>Armoire froide positive 1300L RE1</t>
  </si>
  <si>
    <t>Armoire froide positive 500L RE1</t>
  </si>
  <si>
    <t>CHAMBRE negative compacte RE2</t>
  </si>
  <si>
    <t>Armoire froide positive 650L PF7</t>
  </si>
  <si>
    <t>Armoire froide positive 650L RE1</t>
  </si>
  <si>
    <t>Vitrine réfrigérée LS2</t>
  </si>
  <si>
    <t>Four Micro-onde SM1</t>
  </si>
  <si>
    <t>Fontaine réfrigérée SM2</t>
  </si>
  <si>
    <t xml:space="preserve">CTA </t>
  </si>
  <si>
    <t>TOURELLE CUISSON</t>
  </si>
  <si>
    <t xml:space="preserve">Ventilateur de conduit </t>
  </si>
  <si>
    <t>Tourelle laverie</t>
  </si>
  <si>
    <t>Tourelle cuisson</t>
  </si>
  <si>
    <t>Climatiseur préparation froide</t>
  </si>
  <si>
    <t>A partir du TD21</t>
  </si>
  <si>
    <t>CTA DETENTE/TV/CAFET</t>
  </si>
  <si>
    <t>Rideau metallique</t>
  </si>
  <si>
    <t>A partir du TD22</t>
  </si>
  <si>
    <t>ALIM BSO</t>
  </si>
  <si>
    <t>A partir du TD23</t>
  </si>
  <si>
    <t>ALIM CTA chambre</t>
  </si>
  <si>
    <t>ALIM CTA vestiaire</t>
  </si>
  <si>
    <t>A partir du TD EXT</t>
  </si>
  <si>
    <t>Alim Station carburant</t>
  </si>
  <si>
    <t>Alim coffret station de lavage</t>
  </si>
  <si>
    <t>III.7 -3</t>
  </si>
  <si>
    <t>Distribution secondaire</t>
  </si>
  <si>
    <t>U1000R2V 3G1,5</t>
  </si>
  <si>
    <t>U1000R2V 3G2,5</t>
  </si>
  <si>
    <t>U1000R2V 5G6</t>
  </si>
  <si>
    <t>boite de dérivation</t>
  </si>
  <si>
    <t>III.8 -</t>
  </si>
  <si>
    <t>APPAREILS D’ÉCLAIRAGE</t>
  </si>
  <si>
    <t>III.8.1 -</t>
  </si>
  <si>
    <t>généralites</t>
  </si>
  <si>
    <t>III.8.2 -</t>
  </si>
  <si>
    <t>Tableau de principe d’éclairage</t>
  </si>
  <si>
    <t>III.8.3 -</t>
  </si>
  <si>
    <t>Appareil d’éclairage intérieur</t>
  </si>
  <si>
    <t>Luminaire type A</t>
  </si>
  <si>
    <t>u</t>
  </si>
  <si>
    <t>Luminaire Type B</t>
  </si>
  <si>
    <t>Luminaire Type C</t>
  </si>
  <si>
    <t>Luminaire Type D</t>
  </si>
  <si>
    <t>Luminaire Type E</t>
  </si>
  <si>
    <t>Luminaire Type F</t>
  </si>
  <si>
    <t>Luminaire Type F1</t>
  </si>
  <si>
    <t>Luminaire Type G</t>
  </si>
  <si>
    <t>Luminaire Type H</t>
  </si>
  <si>
    <t>Luminaire Type H1</t>
  </si>
  <si>
    <t>Luminaire Type I</t>
  </si>
  <si>
    <t>Luminaire Type I1</t>
  </si>
  <si>
    <t>Luminaire Type J</t>
  </si>
  <si>
    <t>Luminaire Type K</t>
  </si>
  <si>
    <t>Luminaire Type L</t>
  </si>
  <si>
    <t>III.8.4 -</t>
  </si>
  <si>
    <t>Appareil d’éclairage extérieur</t>
  </si>
  <si>
    <t>Luminaire Type M</t>
  </si>
  <si>
    <t>Luminaire Type N</t>
  </si>
  <si>
    <t>Luminaire Type O</t>
  </si>
  <si>
    <t>Luminaire Type P</t>
  </si>
  <si>
    <t>III.8.5 -</t>
  </si>
  <si>
    <t>Essai et mise en service des niveaux d’éclairement</t>
  </si>
  <si>
    <t>III.9 -</t>
  </si>
  <si>
    <t>PETIT APPAREILLAGE</t>
  </si>
  <si>
    <t>III.9.1 -</t>
  </si>
  <si>
    <t>Generalites</t>
  </si>
  <si>
    <t>III.9.2 -</t>
  </si>
  <si>
    <t>Prises de courant</t>
  </si>
  <si>
    <t xml:space="preserve">Prise de courant 2P+T 10/16A blanche encastré en cloison </t>
  </si>
  <si>
    <t>Prise de courant 2P+T 10/16A rouge ondulé détrompée</t>
  </si>
  <si>
    <t>Prise de courant 2P+T 10/16A verte secourue</t>
  </si>
  <si>
    <t xml:space="preserve">Prise de courant 2P+T 10/16A étanche IP 55 IK 07 </t>
  </si>
  <si>
    <t>III.9.3 -</t>
  </si>
  <si>
    <t>Commande d’eclairage</t>
  </si>
  <si>
    <t>Interrupteur VV et SA</t>
  </si>
  <si>
    <t xml:space="preserve">Bouton poussoir </t>
  </si>
  <si>
    <t>Gradateur</t>
  </si>
  <si>
    <t>Interrupteur et BP étanche IP55 IK07 type Plexo</t>
  </si>
  <si>
    <t>Détecteurs de présence : Sanitaires et Hall</t>
  </si>
  <si>
    <t>Détecteurs de présence : Vestiaires</t>
  </si>
  <si>
    <t>Détecteurs de présence : Circulation</t>
  </si>
  <si>
    <t>III.9.4 -</t>
  </si>
  <si>
    <t>Boite à bouton</t>
  </si>
  <si>
    <t>Boite avec BP de commande</t>
  </si>
  <si>
    <t>III.9.5 -</t>
  </si>
  <si>
    <t>Système de biberonnage des véhicules</t>
  </si>
  <si>
    <t xml:space="preserve">Enrouleur </t>
  </si>
  <si>
    <t>Prises maréchal</t>
  </si>
  <si>
    <t>III.9.6 -</t>
  </si>
  <si>
    <t>tableau de commande d’éclairage</t>
  </si>
  <si>
    <t>Tableau de commande éclairage extérieur</t>
  </si>
  <si>
    <t>Tableau éclairage remise</t>
  </si>
  <si>
    <t>III.9.7 -</t>
  </si>
  <si>
    <t>Interrupteur crépusculaire</t>
  </si>
  <si>
    <t>inter crepusculaire complet</t>
  </si>
  <si>
    <t>III.9.8 -</t>
  </si>
  <si>
    <t xml:space="preserve">Horloge astronomique électronique </t>
  </si>
  <si>
    <t>Horloge complete</t>
  </si>
  <si>
    <t>III.9.9 -</t>
  </si>
  <si>
    <t>Coffret de prises</t>
  </si>
  <si>
    <t>Coffret de prises IP66 – IK09</t>
  </si>
  <si>
    <t>III.9.10 -</t>
  </si>
  <si>
    <t>COUPURES D’URGENCE</t>
  </si>
  <si>
    <t>III.9.10.1 -</t>
  </si>
  <si>
    <t>Coupure d’Urgence Générale</t>
  </si>
  <si>
    <t>arret d'urgence avec voyant</t>
  </si>
  <si>
    <t>III.9.10.2 -</t>
  </si>
  <si>
    <t>Coupure d’Urgence Générale réseau secouru</t>
  </si>
  <si>
    <t>III.9.10.3 -</t>
  </si>
  <si>
    <t>Coupure d’urgence des TD réseau normal</t>
  </si>
  <si>
    <t>Coup de poing en facade des TD</t>
  </si>
  <si>
    <t>III.9.10.4 -</t>
  </si>
  <si>
    <t>Coupure d’Urgence Générale ondulée</t>
  </si>
  <si>
    <t>III.9.10.5 -</t>
  </si>
  <si>
    <t>Coupure d’Urgence force cuisine</t>
  </si>
  <si>
    <t xml:space="preserve">arret d'urgence </t>
  </si>
  <si>
    <t>III.9.11 -</t>
  </si>
  <si>
    <t>Coffret de coupure chaufferie</t>
  </si>
  <si>
    <t>coffret de coupure force exterieure</t>
  </si>
  <si>
    <t>III.9.12 -</t>
  </si>
  <si>
    <t>Liaison HDMI</t>
  </si>
  <si>
    <t>Cable HDMI 2.0</t>
  </si>
  <si>
    <t>III.9.13 -</t>
  </si>
  <si>
    <t>Prises tanche triphasé + neutre</t>
  </si>
  <si>
    <t>PC 4x32A IP44</t>
  </si>
  <si>
    <t>III.9.14 -</t>
  </si>
  <si>
    <t>Transformateur de puissance pour relais et automates</t>
  </si>
  <si>
    <t>III.9.14.1 -</t>
  </si>
  <si>
    <t>TRANSFORMATEUR 220V/24VAC</t>
  </si>
  <si>
    <t>Transformateur 220V/24Vac pour l’alimentation des bobines des relais du système de gestion d’alert</t>
  </si>
  <si>
    <t>III.9.14.2 -</t>
  </si>
  <si>
    <t>Alimentation 220V/12VCC</t>
  </si>
  <si>
    <t>alimentation stabilisée 220V/12Vcc pour l’alimentation des automates GTB</t>
  </si>
  <si>
    <t>III.10 -</t>
  </si>
  <si>
    <t>ECLAIRAGE DE SÉCURITÉ</t>
  </si>
  <si>
    <t>III.10.1 -</t>
  </si>
  <si>
    <t>Généralites</t>
  </si>
  <si>
    <t>III.10.2 -</t>
  </si>
  <si>
    <t>Consistance des travaux</t>
  </si>
  <si>
    <t>III.10.2.1 -</t>
  </si>
  <si>
    <t>BLOCS AUTONOME TYPE BAES</t>
  </si>
  <si>
    <t>BAES sati 45lm LED</t>
  </si>
  <si>
    <t>III.10.2.2 -</t>
  </si>
  <si>
    <t>BLOC AUTONOME TYPE BAES ETANCHE</t>
  </si>
  <si>
    <t>BAES sati 45lm LED IP55</t>
  </si>
  <si>
    <t>III.10.2.3 -</t>
  </si>
  <si>
    <t>BLOCS PORTATIF</t>
  </si>
  <si>
    <t>BAPI</t>
  </si>
  <si>
    <t>III.10.2.5 -</t>
  </si>
  <si>
    <t>CABLAGE</t>
  </si>
  <si>
    <t>Cablage 5G1,5</t>
  </si>
  <si>
    <t>III.11 -</t>
  </si>
  <si>
    <t>SYSTEME DE MESURE ET DE COMPTAGE</t>
  </si>
  <si>
    <t xml:space="preserve">III.11 -1 </t>
  </si>
  <si>
    <t>COMPTEUR DES DÉPARTS PRINCIPAUX (SUR CHARIOT, PLATINE, SOCLE OU AUTRE…)</t>
  </si>
  <si>
    <t>Compris dans le prix des tableaux electriques</t>
  </si>
  <si>
    <t>III.11 -2</t>
  </si>
  <si>
    <t>COMPTEURS DES DÉPARTS MODULAIRES</t>
  </si>
  <si>
    <t>III.12 -</t>
  </si>
  <si>
    <t xml:space="preserve">Onduleur (ASI)	</t>
  </si>
  <si>
    <t>Onduleur 6kVA 60min d'autonomie</t>
  </si>
  <si>
    <t>IV -</t>
  </si>
  <si>
    <t>DESCRIPTION DES INSTALLATIONS DE COURANTS FAIBLES</t>
  </si>
  <si>
    <t xml:space="preserve"> </t>
  </si>
  <si>
    <t>IV.1 -</t>
  </si>
  <si>
    <t>SYSTÈME DE SÉCURITÉ INCENDIE</t>
  </si>
  <si>
    <t>IV.1.1 -</t>
  </si>
  <si>
    <t>Présentation du système</t>
  </si>
  <si>
    <t>IV.1.2 -</t>
  </si>
  <si>
    <t>Documents de référence</t>
  </si>
  <si>
    <t>IV.1.3 -</t>
  </si>
  <si>
    <t>Mode de fonctionnement</t>
  </si>
  <si>
    <t>IV.1.4 -</t>
  </si>
  <si>
    <t>Descriptif du matériel</t>
  </si>
  <si>
    <t>IV.1.4 -1</t>
  </si>
  <si>
    <t>Tableau d'alarme incendie</t>
  </si>
  <si>
    <t>centrale type 4</t>
  </si>
  <si>
    <t>IV.1.4 -2</t>
  </si>
  <si>
    <t>declencheur manuel</t>
  </si>
  <si>
    <t>DM rouge</t>
  </si>
  <si>
    <t>IV.1.4 -3</t>
  </si>
  <si>
    <t>Diffuseur sonore</t>
  </si>
  <si>
    <t>Sirenes</t>
  </si>
  <si>
    <t>IV.1.4 -4</t>
  </si>
  <si>
    <t>Diffuseur lumineux</t>
  </si>
  <si>
    <t>Flash</t>
  </si>
  <si>
    <t>IV.1.5 -</t>
  </si>
  <si>
    <t>Câblage et modes de transmission</t>
  </si>
  <si>
    <t>Cable Syt 1paire 9/10eme</t>
  </si>
  <si>
    <t>Cable CR1-C1 2x1,5mm²</t>
  </si>
  <si>
    <t>IV.1.6 -</t>
  </si>
  <si>
    <t>Réception et mise en service</t>
  </si>
  <si>
    <t>IV.1.7 -</t>
  </si>
  <si>
    <t>Responsabilités et certification de l’installateur – Garantie et certification du matériel</t>
  </si>
  <si>
    <t>IV.2 -</t>
  </si>
  <si>
    <t>ADDUCTION TELECOM</t>
  </si>
  <si>
    <t>Fourreau sous dallage</t>
  </si>
  <si>
    <t>IV.3 -</t>
  </si>
  <si>
    <t>RÉSEAU TÉLÉPHONE / INFORMATIQUE</t>
  </si>
  <si>
    <t>IV.3.1 -</t>
  </si>
  <si>
    <t>Objectif du précâblage</t>
  </si>
  <si>
    <t>IV.3.2 -</t>
  </si>
  <si>
    <t>Architecture et topologie</t>
  </si>
  <si>
    <t>IV.3.3 -</t>
  </si>
  <si>
    <t>Performance des systèmes de câblage cuivre</t>
  </si>
  <si>
    <t>IV.3.4 -</t>
  </si>
  <si>
    <t>Répartiteur général du batiment</t>
  </si>
  <si>
    <t>Baie 800x800 42U</t>
  </si>
  <si>
    <t>Baie 800x1000 42U</t>
  </si>
  <si>
    <t>IV.3.5 -</t>
  </si>
  <si>
    <t>Sous répartiteur SR01</t>
  </si>
  <si>
    <t>Baie 600x600 24U</t>
  </si>
  <si>
    <t>IV.3.6 -</t>
  </si>
  <si>
    <t>Rocade Optique</t>
  </si>
  <si>
    <t>Fibre optique multimode OM4</t>
  </si>
  <si>
    <t>IV.3.7 -</t>
  </si>
  <si>
    <t>rocade téléphoniques cuivre</t>
  </si>
  <si>
    <t>IV.3.7 -1</t>
  </si>
  <si>
    <t>Rocade cuivre catégorie 3</t>
  </si>
  <si>
    <t>cable téléphonique 56 paires</t>
  </si>
  <si>
    <t>IV.3.7 -2</t>
  </si>
  <si>
    <t>Rocade civre catégorie 6A 24 paires</t>
  </si>
  <si>
    <t>cable 2x4 paires catégorie 6A</t>
  </si>
  <si>
    <t>IV.3.8 -</t>
  </si>
  <si>
    <t>Prises informatiques et téléphoniques</t>
  </si>
  <si>
    <t>Prises RJ45 cat6A</t>
  </si>
  <si>
    <t>Prises RJ45 cat6A étanche IP55</t>
  </si>
  <si>
    <t>IV.3.9 -</t>
  </si>
  <si>
    <t>Câbles de distribution</t>
  </si>
  <si>
    <t>cable 4paires cat6A</t>
  </si>
  <si>
    <t>IV.3.10 -</t>
  </si>
  <si>
    <t>Etiquetage et repérage</t>
  </si>
  <si>
    <t>IV.3.11-</t>
  </si>
  <si>
    <t>Recette de la prestation</t>
  </si>
  <si>
    <t>IV.4 -</t>
  </si>
  <si>
    <t>SYSTEME DE VIDEO SURVEILLANCE</t>
  </si>
  <si>
    <t>IV.4.1 -</t>
  </si>
  <si>
    <t>Fonctionnement</t>
  </si>
  <si>
    <t>IV.4.2 -</t>
  </si>
  <si>
    <t>Station de travail</t>
  </si>
  <si>
    <t>Poste de supervision et ecran 22''</t>
  </si>
  <si>
    <t>IV.4.3 -</t>
  </si>
  <si>
    <t>Enregistreur numérique</t>
  </si>
  <si>
    <t>serveur/en,registreur rackable</t>
  </si>
  <si>
    <t>IV.4.4 -</t>
  </si>
  <si>
    <t>Switch IP POE</t>
  </si>
  <si>
    <t>Switch IP POE 16 Ports</t>
  </si>
  <si>
    <t>IV.4.5 -</t>
  </si>
  <si>
    <t>Caméra fixe extérieure 60°</t>
  </si>
  <si>
    <t>caméra dome antivandale</t>
  </si>
  <si>
    <t>IV.4.6 -</t>
  </si>
  <si>
    <t>Caméra fixe exterieure 120°</t>
  </si>
  <si>
    <t>IV.4.7 -</t>
  </si>
  <si>
    <t>Cheminement des câbles</t>
  </si>
  <si>
    <t>compris dans le poste VDI</t>
  </si>
  <si>
    <t>IV.4.8 -</t>
  </si>
  <si>
    <t>IV.5 -</t>
  </si>
  <si>
    <t>DISTRIBUTION TV/FM/SAT</t>
  </si>
  <si>
    <t>IV.5.1 -</t>
  </si>
  <si>
    <t>Caractéristiques générales</t>
  </si>
  <si>
    <t>IV.5.2 -</t>
  </si>
  <si>
    <t>Réception terrestre</t>
  </si>
  <si>
    <t>Antennes TNT y compris système de fixation</t>
  </si>
  <si>
    <t>IV.5.3 -</t>
  </si>
  <si>
    <t>Câbles coaxiaux de descente d’antennes</t>
  </si>
  <si>
    <t>cables 17 PATC</t>
  </si>
  <si>
    <t>IV.5.4 -</t>
  </si>
  <si>
    <t>Matériels de distribution</t>
  </si>
  <si>
    <t>Dérivateur et répartiteur</t>
  </si>
  <si>
    <t>Aplificatieur répéteurs</t>
  </si>
  <si>
    <t>IV.5.5 -</t>
  </si>
  <si>
    <t>Prises</t>
  </si>
  <si>
    <t>Prises TV/FM/SAT</t>
  </si>
  <si>
    <t>IV.5.6-</t>
  </si>
  <si>
    <t>Connecteurs</t>
  </si>
  <si>
    <t>Connecterus à compression</t>
  </si>
  <si>
    <t>IV.5.7 -</t>
  </si>
  <si>
    <t>Cables de distribution terminaux</t>
  </si>
  <si>
    <t>cables coaxiaux 17VATC</t>
  </si>
  <si>
    <t>Essais et mise en service</t>
  </si>
  <si>
    <t>IV.6 -</t>
  </si>
  <si>
    <t>SONORISATION D'AMBIANCE</t>
  </si>
  <si>
    <t>IV.6.1 -</t>
  </si>
  <si>
    <t>IV.6.2 -</t>
  </si>
  <si>
    <t>Matrice numérique</t>
  </si>
  <si>
    <t>Matrice numérique 5 zones</t>
  </si>
  <si>
    <t>IV.6.3 -</t>
  </si>
  <si>
    <t>Amplification</t>
  </si>
  <si>
    <t>Amplificateur 100V rackable  5 zones</t>
  </si>
  <si>
    <t>IV.6.4 -</t>
  </si>
  <si>
    <t>Microphone d’appel</t>
  </si>
  <si>
    <t xml:space="preserve">Micro d'appel </t>
  </si>
  <si>
    <t>IV.6.5 -</t>
  </si>
  <si>
    <t>Module téléphonique</t>
  </si>
  <si>
    <t>IV.6.6 -</t>
  </si>
  <si>
    <t>Haut-parleurs plafonniers</t>
  </si>
  <si>
    <t>HP encastré 6W</t>
  </si>
  <si>
    <t>IV.6.7 -</t>
  </si>
  <si>
    <t>Haut-parleurs extérieurs</t>
  </si>
  <si>
    <t>HP saille 20w étanche</t>
  </si>
  <si>
    <t>IV.6.8 -</t>
  </si>
  <si>
    <t>cable sono 2x2,5mm²</t>
  </si>
  <si>
    <t>IV.6.9 -</t>
  </si>
  <si>
    <t>Formation et mise en service</t>
  </si>
  <si>
    <t xml:space="preserve">Assitance technique et formation </t>
  </si>
  <si>
    <t>IV.7</t>
  </si>
  <si>
    <t>VIDÉOPHONIE</t>
  </si>
  <si>
    <t>IV.7.1 -</t>
  </si>
  <si>
    <t>Disposition du bâtiment</t>
  </si>
  <si>
    <t>IV.7.2 -</t>
  </si>
  <si>
    <t>IV.7.3 -</t>
  </si>
  <si>
    <t>Platine de rue</t>
  </si>
  <si>
    <t>Platine IP</t>
  </si>
  <si>
    <t>IV.7.4 -</t>
  </si>
  <si>
    <t>Commande de sortie</t>
  </si>
  <si>
    <t>BP de sortie</t>
  </si>
  <si>
    <t>IV.7.5 -</t>
  </si>
  <si>
    <t>Poste intérieur</t>
  </si>
  <si>
    <t>poste video interieur</t>
  </si>
  <si>
    <t>IV.7.6 -</t>
  </si>
  <si>
    <t>cablage</t>
  </si>
  <si>
    <t>IV.7.7 -</t>
  </si>
  <si>
    <t>Interphone de sortie</t>
  </si>
  <si>
    <t>Interphone IP</t>
  </si>
  <si>
    <t>IV.8</t>
  </si>
  <si>
    <t>GESTION TECHNIQUE BATIMENT (GTB)</t>
  </si>
  <si>
    <t>IV.8.1 -</t>
  </si>
  <si>
    <t xml:space="preserve">Comptage electrique </t>
  </si>
  <si>
    <t>compris dans le prix des TD et TGBT</t>
  </si>
  <si>
    <t>IV.8.2 -</t>
  </si>
  <si>
    <t>Cablage</t>
  </si>
  <si>
    <t>bus communication compteur 1 paire torsadée blindée</t>
  </si>
  <si>
    <t>IV.9</t>
  </si>
  <si>
    <t>Antennes Radio</t>
  </si>
  <si>
    <t>V -</t>
  </si>
  <si>
    <t>V.1 -</t>
  </si>
  <si>
    <t>Principe de distribution</t>
  </si>
  <si>
    <t>V.2 -</t>
  </si>
  <si>
    <t>Panneaux photovoltaiques</t>
  </si>
  <si>
    <t>V.3 -</t>
  </si>
  <si>
    <t>Système d’intégration</t>
  </si>
  <si>
    <t>V.3.1 -</t>
  </si>
  <si>
    <t>Plots de fixation</t>
  </si>
  <si>
    <t>V.3.2 -</t>
  </si>
  <si>
    <t>Structure d'intégration</t>
  </si>
  <si>
    <t>V.4 -</t>
  </si>
  <si>
    <t>chemin de câbles</t>
  </si>
  <si>
    <t>V.5 -</t>
  </si>
  <si>
    <t>Distribution DC</t>
  </si>
  <si>
    <t>V.5.1 -</t>
  </si>
  <si>
    <t>Câbles</t>
  </si>
  <si>
    <t>V.5.2 -</t>
  </si>
  <si>
    <t>Connecteurs rapide DC</t>
  </si>
  <si>
    <t>V.5.3 -</t>
  </si>
  <si>
    <t>Coffret de coupure DC</t>
  </si>
  <si>
    <t>V.5.4 -</t>
  </si>
  <si>
    <t>Coffret DC onduleur</t>
  </si>
  <si>
    <t>V.6 -</t>
  </si>
  <si>
    <t>V.7 -</t>
  </si>
  <si>
    <t>Distribution AC basse Tension</t>
  </si>
  <si>
    <t>V.7.1 -</t>
  </si>
  <si>
    <t>Liaison secondaire onduleur – TD ACPV</t>
  </si>
  <si>
    <t>V.7.2 -</t>
  </si>
  <si>
    <t>TD ACPV de Réinjection PV</t>
  </si>
  <si>
    <t>V.7.3 -</t>
  </si>
  <si>
    <t>LIAISON TD ACPV POINT DE LIVRAISON ENEDIS</t>
  </si>
  <si>
    <t>V.7.4 -</t>
  </si>
  <si>
    <t>Arrêt d’urgence photovoltaïque</t>
  </si>
  <si>
    <t>V.8 -</t>
  </si>
  <si>
    <t>Monitoring de l’installation</t>
  </si>
  <si>
    <t>V.8.1 -</t>
  </si>
  <si>
    <t>Onduleurs</t>
  </si>
  <si>
    <t>V.8.2 -</t>
  </si>
  <si>
    <t>Sonde d'ensoleillement avec capteur de température</t>
  </si>
  <si>
    <t>V.8.3 -</t>
  </si>
  <si>
    <t>Surveillance et suivi à distance</t>
  </si>
  <si>
    <t>V.9 -</t>
  </si>
  <si>
    <t>Cheminement technique protégé et cablage</t>
  </si>
  <si>
    <t>V.10 -</t>
  </si>
  <si>
    <t>Dossier administratif</t>
  </si>
  <si>
    <t>VI -</t>
  </si>
  <si>
    <t>Prestation supplémentaire éventuelle 1 : système de gestion d’ALERTE</t>
  </si>
  <si>
    <t>VI.1</t>
  </si>
  <si>
    <t>Système central</t>
  </si>
  <si>
    <t>Relais de commande</t>
  </si>
  <si>
    <t>ci-après</t>
  </si>
  <si>
    <t>Automate de gestion</t>
  </si>
  <si>
    <t>VI.2</t>
  </si>
  <si>
    <t>Sonnerie des locaux de vie</t>
  </si>
  <si>
    <t>buzzer 2 mélodies 220V 70dB</t>
  </si>
  <si>
    <t>VI.3</t>
  </si>
  <si>
    <t>Sonnerie des remises et garages</t>
  </si>
  <si>
    <t>Buzzer 2 mélodies 220V 100dB  IP55</t>
  </si>
  <si>
    <t>VI.4</t>
  </si>
  <si>
    <t>Lumière d'alerte des chambres</t>
  </si>
  <si>
    <t xml:space="preserve">Voyant d'alerte </t>
  </si>
  <si>
    <t>VI.5</t>
  </si>
  <si>
    <t>cablage système d'alerte</t>
  </si>
  <si>
    <t>VII -</t>
  </si>
  <si>
    <t>Prestation supplémentaire éventuelle 2 : Alimentation Candélabre City Stade</t>
  </si>
  <si>
    <t>Alimentation Candélabres</t>
  </si>
  <si>
    <t>Ajout dans le TD Ext</t>
  </si>
  <si>
    <t>enn</t>
  </si>
  <si>
    <t>VIII -</t>
  </si>
  <si>
    <t>DOE</t>
  </si>
  <si>
    <t>MONTANT TOTAL HT</t>
  </si>
  <si>
    <t>TVA 20%</t>
  </si>
  <si>
    <t>MONTANT TOTAL TTC</t>
  </si>
  <si>
    <t>PSE 7-1 : MONTANT TOTAL HT</t>
  </si>
  <si>
    <t>PSE 7-1 : MONTANT TOTAL TTC</t>
  </si>
  <si>
    <t>PSE 7-2 : MONTANT TOTAL HT</t>
  </si>
  <si>
    <t>PSE 7-2 : MONTANT TOTAL TTC</t>
  </si>
  <si>
    <r>
      <rPr>
        <b/>
        <i/>
        <u/>
        <sz val="10"/>
        <color rgb="FF0070C0"/>
        <rFont val="Calibri"/>
        <family val="2"/>
        <scheme val="minor"/>
      </rPr>
      <t>Important</t>
    </r>
    <r>
      <rPr>
        <i/>
        <sz val="10"/>
        <color rgb="FF0070C0"/>
        <rFont val="Calibri"/>
        <family val="2"/>
        <scheme val="minor"/>
      </rPr>
      <t xml:space="preserve"> : L’Entrepreneur devra procéder à la vérification du quantitatif fourni par le Maître d'ouvrage en complétant la colonne « Quantités vérifiées » et devra faire part de ses observations éventuelles au Maître d'Œuvre </t>
    </r>
    <r>
      <rPr>
        <i/>
        <u/>
        <sz val="10"/>
        <color rgb="FF0070C0"/>
        <rFont val="Calibri"/>
        <family val="2"/>
        <scheme val="minor"/>
      </rPr>
      <t>par écrit</t>
    </r>
    <r>
      <rPr>
        <i/>
        <sz val="10"/>
        <color rgb="FF0070C0"/>
        <rFont val="Calibri"/>
        <family val="2"/>
        <scheme val="minor"/>
      </rPr>
      <t>. Il est bien précisé qu'aucune réclamation concernant les quantités ne sera admise après la remise des offres. Enfin, en raison du caractère  "Global et forfaitaire" du marché, il appartient à l'Entrepreneur,  de mesurer lui-même l'étendue des obligations auxquelles il accepte de souscrire.</t>
    </r>
  </si>
  <si>
    <t>à ……………………………</t>
  </si>
  <si>
    <t>le…………………………</t>
  </si>
  <si>
    <t>Cachet / signature :</t>
  </si>
  <si>
    <t>V2_Avril 2022</t>
  </si>
  <si>
    <t>Armoire chaude mobile</t>
  </si>
  <si>
    <t>cables antennes Antares</t>
  </si>
  <si>
    <t>cables antennes 173Mhz</t>
  </si>
  <si>
    <t>Accessoires de fixations (Etriers, bloqeurs, Rféhausse...)</t>
  </si>
  <si>
    <t>Cable courant continu</t>
  </si>
  <si>
    <t>Coofret DC</t>
  </si>
  <si>
    <t>Onduleur solaire 25kVA</t>
  </si>
  <si>
    <t>cable U1000R2V</t>
  </si>
  <si>
    <t>TD de réinjection</t>
  </si>
  <si>
    <t>Arret d'urgence à voyant</t>
  </si>
  <si>
    <t>Phase PRO-DCE</t>
  </si>
  <si>
    <t>CADRE DE DECOMPOSITION DU PRIX GLOBAL ET FORFAITAIRE</t>
  </si>
  <si>
    <t>TRAVAUX DE CONSTRUCTION DU CENTRE D'INCENDIE ET DE SECOURS DE SAINT JULIEN (13)
10 LOTS - Consultation n° : 2022_50001_0014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</si>
</sst>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&quot;€&quot;_-;\-* #,##0\ &quot;€&quot;_-;_-* &quot;-&quot;??\ &quot;€&quot;_-;_-@_-"/>
    <numFmt numFmtId="166" formatCode="_-* #,##0.00\ _F_-;\-* #,##0.00\ _F_-;_-* &quot;-&quot;??\ _F_-;_-@_-"/>
    <numFmt numFmtId="167" formatCode="_-* #,##0\ [$€-40C]_-;\-* #,##0\ [$€-40C]_-;_-* &quot;-&quot;??\ [$€-40C]_-;_-@_-"/>
    <numFmt numFmtId="168" formatCode="_-* #,##0.00\ [$€-40C]_-;\-* #,##0.00\ [$€-40C]_-;_-* &quot;-&quot;??\ [$€-40C]_-;_-@_-"/>
    <numFmt numFmtId="169" formatCode="#,##0\ &quot;€&quot;"/>
    <numFmt numFmtId="170" formatCode="\+\ #,##0.00;\-#,##0.00;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Times New Roman"/>
      <family val="1"/>
    </font>
    <font>
      <b/>
      <sz val="12"/>
      <color rgb="FF00B050"/>
      <name val="Calibri"/>
      <family val="2"/>
      <scheme val="minor"/>
    </font>
    <font>
      <b/>
      <sz val="12"/>
      <color rgb="FF00B050"/>
      <name val="Times New Roman"/>
      <family val="1"/>
    </font>
    <font>
      <b/>
      <sz val="10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1" fillId="0" borderId="0"/>
  </cellStyleXfs>
  <cellXfs count="192">
    <xf numFmtId="0" fontId="0" fillId="0" borderId="0" xfId="0"/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165" fontId="3" fillId="0" borderId="3" xfId="2" applyNumberFormat="1" applyFont="1" applyBorder="1" applyAlignment="1">
      <alignment horizontal="left" vertical="center" shrinkToFit="1"/>
    </xf>
    <xf numFmtId="165" fontId="4" fillId="2" borderId="3" xfId="2" applyNumberFormat="1" applyFont="1" applyFill="1" applyBorder="1" applyAlignment="1">
      <alignment horizontal="left" vertical="center" shrinkToFit="1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9" xfId="3" applyFont="1" applyBorder="1" applyAlignment="1">
      <alignment horizontal="justify" vertical="center"/>
    </xf>
    <xf numFmtId="0" fontId="7" fillId="0" borderId="10" xfId="3" applyFont="1" applyBorder="1" applyAlignment="1">
      <alignment horizontal="justify" vertical="center"/>
    </xf>
    <xf numFmtId="0" fontId="8" fillId="0" borderId="11" xfId="3" applyFont="1" applyBorder="1" applyAlignment="1">
      <alignment horizontal="center" vertical="center"/>
    </xf>
    <xf numFmtId="0" fontId="8" fillId="0" borderId="11" xfId="3" applyFont="1" applyBorder="1" applyAlignment="1">
      <alignment vertical="center"/>
    </xf>
    <xf numFmtId="167" fontId="8" fillId="0" borderId="11" xfId="4" applyNumberFormat="1" applyFont="1" applyBorder="1" applyAlignment="1">
      <alignment vertical="center"/>
    </xf>
    <xf numFmtId="167" fontId="8" fillId="0" borderId="12" xfId="3" applyNumberFormat="1" applyFont="1" applyBorder="1" applyAlignment="1">
      <alignment vertical="center"/>
    </xf>
    <xf numFmtId="0" fontId="9" fillId="0" borderId="0" xfId="5" applyFont="1" applyAlignment="1">
      <alignment vertical="center"/>
    </xf>
    <xf numFmtId="0" fontId="10" fillId="4" borderId="13" xfId="0" applyFont="1" applyFill="1" applyBorder="1" applyAlignment="1">
      <alignment horizontal="justify" vertical="center"/>
    </xf>
    <xf numFmtId="0" fontId="10" fillId="4" borderId="0" xfId="0" applyFont="1" applyFill="1" applyAlignment="1">
      <alignment horizontal="justify" vertical="center"/>
    </xf>
    <xf numFmtId="164" fontId="10" fillId="4" borderId="0" xfId="0" applyNumberFormat="1" applyFont="1" applyFill="1" applyAlignment="1">
      <alignment horizontal="justify" vertical="center"/>
    </xf>
    <xf numFmtId="164" fontId="10" fillId="4" borderId="14" xfId="0" applyNumberFormat="1" applyFont="1" applyFill="1" applyBorder="1" applyAlignment="1">
      <alignment horizontal="justify" vertical="center"/>
    </xf>
    <xf numFmtId="0" fontId="7" fillId="0" borderId="0" xfId="0" applyFont="1" applyAlignment="1">
      <alignment vertical="center"/>
    </xf>
    <xf numFmtId="0" fontId="7" fillId="0" borderId="15" xfId="0" applyFont="1" applyBorder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164" fontId="7" fillId="0" borderId="16" xfId="6" applyNumberFormat="1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10" fillId="0" borderId="15" xfId="0" applyFont="1" applyBorder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164" fontId="11" fillId="0" borderId="16" xfId="6" applyNumberFormat="1" applyFont="1" applyBorder="1" applyAlignment="1">
      <alignment vertical="center"/>
    </xf>
    <xf numFmtId="164" fontId="11" fillId="0" borderId="17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15" xfId="0" applyFont="1" applyBorder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164" fontId="12" fillId="0" borderId="16" xfId="6" applyNumberFormat="1" applyFont="1" applyBorder="1" applyAlignment="1">
      <alignment vertical="center"/>
    </xf>
    <xf numFmtId="164" fontId="12" fillId="0" borderId="17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7" fillId="0" borderId="18" xfId="0" applyFont="1" applyBorder="1" applyAlignment="1">
      <alignment horizontal="justify" vertical="center"/>
    </xf>
    <xf numFmtId="0" fontId="7" fillId="0" borderId="19" xfId="0" applyFont="1" applyBorder="1" applyAlignment="1">
      <alignment horizontal="justify" vertical="center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 applyAlignment="1">
      <alignment vertical="center"/>
    </xf>
    <xf numFmtId="164" fontId="7" fillId="0" borderId="20" xfId="6" applyNumberFormat="1" applyFont="1" applyBorder="1" applyAlignment="1">
      <alignment vertical="center"/>
    </xf>
    <xf numFmtId="164" fontId="7" fillId="0" borderId="21" xfId="0" applyNumberFormat="1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0" fillId="0" borderId="16" xfId="0" applyFont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0" fillId="0" borderId="16" xfId="0" applyBorder="1" applyAlignment="1">
      <alignment horizontal="center" vertical="center"/>
    </xf>
    <xf numFmtId="164" fontId="0" fillId="0" borderId="16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0" fontId="7" fillId="0" borderId="16" xfId="6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0" fillId="5" borderId="13" xfId="0" applyFont="1" applyFill="1" applyBorder="1" applyAlignment="1">
      <alignment horizontal="justify" vertical="center"/>
    </xf>
    <xf numFmtId="0" fontId="10" fillId="5" borderId="0" xfId="0" applyFont="1" applyFill="1" applyAlignment="1">
      <alignment horizontal="justify" vertical="center"/>
    </xf>
    <xf numFmtId="164" fontId="10" fillId="5" borderId="0" xfId="0" applyNumberFormat="1" applyFont="1" applyFill="1" applyAlignment="1">
      <alignment horizontal="justify" vertical="center"/>
    </xf>
    <xf numFmtId="164" fontId="10" fillId="5" borderId="14" xfId="0" applyNumberFormat="1" applyFont="1" applyFill="1" applyBorder="1" applyAlignment="1">
      <alignment horizontal="justify" vertical="center"/>
    </xf>
    <xf numFmtId="164" fontId="7" fillId="0" borderId="22" xfId="6" applyNumberFormat="1" applyFont="1" applyBorder="1" applyAlignment="1">
      <alignment vertical="center"/>
    </xf>
    <xf numFmtId="164" fontId="11" fillId="0" borderId="22" xfId="6" applyNumberFormat="1" applyFont="1" applyBorder="1" applyAlignment="1">
      <alignment vertical="center"/>
    </xf>
    <xf numFmtId="164" fontId="7" fillId="0" borderId="22" xfId="6" applyNumberFormat="1" applyFont="1" applyBorder="1" applyAlignment="1">
      <alignment horizontal="center" vertical="center"/>
    </xf>
    <xf numFmtId="0" fontId="10" fillId="5" borderId="0" xfId="0" applyFont="1" applyFill="1" applyAlignment="1">
      <alignment horizontal="justify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3" quotePrefix="1" applyFont="1" applyAlignment="1">
      <alignment horizontal="left" vertical="center"/>
    </xf>
    <xf numFmtId="0" fontId="16" fillId="0" borderId="0" xfId="3" quotePrefix="1" applyFont="1" applyAlignment="1">
      <alignment vertical="center"/>
    </xf>
    <xf numFmtId="0" fontId="0" fillId="0" borderId="26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3" quotePrefix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169" fontId="3" fillId="0" borderId="35" xfId="0" applyNumberFormat="1" applyFont="1" applyBorder="1" applyAlignment="1">
      <alignment vertical="center"/>
    </xf>
    <xf numFmtId="169" fontId="3" fillId="0" borderId="36" xfId="0" applyNumberFormat="1" applyFont="1" applyBorder="1" applyAlignment="1">
      <alignment vertical="center"/>
    </xf>
    <xf numFmtId="0" fontId="17" fillId="4" borderId="13" xfId="0" applyFont="1" applyFill="1" applyBorder="1" applyAlignment="1">
      <alignment horizontal="justify" vertical="center"/>
    </xf>
    <xf numFmtId="0" fontId="17" fillId="4" borderId="0" xfId="0" applyFont="1" applyFill="1" applyAlignment="1">
      <alignment horizontal="justify" vertical="center"/>
    </xf>
    <xf numFmtId="164" fontId="17" fillId="4" borderId="0" xfId="0" applyNumberFormat="1" applyFont="1" applyFill="1" applyAlignment="1">
      <alignment horizontal="justify" vertical="center"/>
    </xf>
    <xf numFmtId="164" fontId="17" fillId="4" borderId="14" xfId="0" applyNumberFormat="1" applyFont="1" applyFill="1" applyBorder="1" applyAlignment="1">
      <alignment horizontal="justify" vertical="center"/>
    </xf>
    <xf numFmtId="0" fontId="18" fillId="4" borderId="0" xfId="0" applyFont="1" applyFill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164" fontId="9" fillId="0" borderId="22" xfId="6" applyNumberFormat="1" applyFont="1" applyBorder="1" applyAlignment="1">
      <alignment vertical="center"/>
    </xf>
    <xf numFmtId="164" fontId="9" fillId="0" borderId="17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vertical="center"/>
    </xf>
    <xf numFmtId="164" fontId="19" fillId="0" borderId="22" xfId="6" applyNumberFormat="1" applyFont="1" applyBorder="1" applyAlignment="1">
      <alignment vertical="center"/>
    </xf>
    <xf numFmtId="164" fontId="19" fillId="0" borderId="17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4" fontId="3" fillId="0" borderId="38" xfId="1" applyNumberFormat="1" applyFont="1" applyBorder="1" applyAlignment="1">
      <alignment horizontal="center" vertical="center"/>
    </xf>
    <xf numFmtId="169" fontId="15" fillId="0" borderId="38" xfId="7" applyNumberFormat="1" applyFont="1" applyBorder="1" applyAlignment="1">
      <alignment vertical="center"/>
    </xf>
    <xf numFmtId="169" fontId="3" fillId="0" borderId="39" xfId="0" applyNumberFormat="1" applyFont="1" applyBorder="1" applyAlignment="1">
      <alignment vertical="center"/>
    </xf>
    <xf numFmtId="169" fontId="3" fillId="0" borderId="24" xfId="0" applyNumberFormat="1" applyFont="1" applyBorder="1" applyAlignment="1">
      <alignment vertical="center"/>
    </xf>
    <xf numFmtId="169" fontId="3" fillId="0" borderId="25" xfId="0" applyNumberFormat="1" applyFont="1" applyBorder="1" applyAlignment="1">
      <alignment vertical="center"/>
    </xf>
    <xf numFmtId="169" fontId="15" fillId="0" borderId="0" xfId="0" applyNumberFormat="1" applyFont="1" applyAlignment="1">
      <alignment vertical="center"/>
    </xf>
    <xf numFmtId="169" fontId="0" fillId="0" borderId="0" xfId="0" applyNumberFormat="1" applyAlignment="1">
      <alignment vertical="center"/>
    </xf>
    <xf numFmtId="169" fontId="5" fillId="3" borderId="7" xfId="0" applyNumberFormat="1" applyFont="1" applyFill="1" applyBorder="1" applyAlignment="1">
      <alignment horizontal="center" vertical="center" wrapText="1"/>
    </xf>
    <xf numFmtId="169" fontId="5" fillId="3" borderId="8" xfId="0" applyNumberFormat="1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/>
    </xf>
    <xf numFmtId="0" fontId="21" fillId="0" borderId="38" xfId="0" applyFont="1" applyBorder="1" applyAlignment="1">
      <alignment vertical="center"/>
    </xf>
    <xf numFmtId="0" fontId="3" fillId="0" borderId="38" xfId="0" applyFont="1" applyBorder="1" applyAlignment="1">
      <alignment vertical="center" wrapText="1"/>
    </xf>
    <xf numFmtId="0" fontId="9" fillId="0" borderId="0" xfId="3" applyFont="1" applyAlignment="1">
      <alignment vertical="center"/>
    </xf>
    <xf numFmtId="0" fontId="9" fillId="0" borderId="0" xfId="3" applyFont="1" applyAlignment="1">
      <alignment horizontal="center" vertical="center"/>
    </xf>
    <xf numFmtId="164" fontId="9" fillId="0" borderId="0" xfId="4" applyNumberFormat="1" applyFont="1" applyBorder="1" applyAlignment="1">
      <alignment vertical="center"/>
    </xf>
    <xf numFmtId="164" fontId="9" fillId="0" borderId="0" xfId="3" applyNumberFormat="1" applyFont="1" applyAlignment="1">
      <alignment vertical="center"/>
    </xf>
    <xf numFmtId="0" fontId="17" fillId="0" borderId="0" xfId="3" applyFont="1" applyAlignment="1">
      <alignment vertical="center"/>
    </xf>
    <xf numFmtId="0" fontId="22" fillId="0" borderId="0" xfId="3" applyFont="1" applyAlignment="1">
      <alignment vertical="center" wrapText="1"/>
    </xf>
    <xf numFmtId="164" fontId="9" fillId="0" borderId="0" xfId="5" applyNumberFormat="1" applyFont="1" applyAlignment="1">
      <alignment vertical="center"/>
    </xf>
    <xf numFmtId="0" fontId="22" fillId="0" borderId="0" xfId="3" applyFont="1" applyAlignment="1">
      <alignment horizontal="left" vertical="center" wrapText="1"/>
    </xf>
    <xf numFmtId="0" fontId="22" fillId="0" borderId="0" xfId="3" applyFont="1" applyAlignment="1">
      <alignment horizontal="right" vertical="center" wrapText="1"/>
    </xf>
    <xf numFmtId="0" fontId="23" fillId="0" borderId="0" xfId="3" applyFont="1" applyAlignment="1">
      <alignment horizontal="left" vertical="center" wrapText="1"/>
    </xf>
    <xf numFmtId="0" fontId="17" fillId="0" borderId="0" xfId="3" applyFont="1" applyAlignment="1">
      <alignment horizontal="right" vertical="center" wrapText="1"/>
    </xf>
    <xf numFmtId="0" fontId="17" fillId="0" borderId="0" xfId="3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17" fillId="0" borderId="0" xfId="3" applyFont="1" applyAlignment="1">
      <alignment horizontal="left" vertical="center" wrapText="1"/>
    </xf>
    <xf numFmtId="0" fontId="17" fillId="0" borderId="0" xfId="5" applyFont="1" applyAlignment="1">
      <alignment horizontal="left" vertical="center" wrapText="1"/>
    </xf>
    <xf numFmtId="0" fontId="9" fillId="0" borderId="0" xfId="5" applyFont="1" applyAlignment="1">
      <alignment horizontal="center" vertical="center"/>
    </xf>
    <xf numFmtId="164" fontId="9" fillId="0" borderId="0" xfId="6" applyNumberFormat="1" applyFont="1" applyBorder="1" applyAlignment="1">
      <alignment vertical="center"/>
    </xf>
    <xf numFmtId="0" fontId="17" fillId="0" borderId="0" xfId="5" applyFont="1" applyAlignment="1">
      <alignment horizontal="left" vertical="center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vertical="center" wrapText="1"/>
    </xf>
    <xf numFmtId="164" fontId="9" fillId="0" borderId="0" xfId="6" applyNumberFormat="1" applyFont="1" applyAlignment="1">
      <alignment vertical="center"/>
    </xf>
    <xf numFmtId="168" fontId="9" fillId="0" borderId="17" xfId="0" applyNumberFormat="1" applyFont="1" applyBorder="1" applyAlignment="1">
      <alignment vertical="center"/>
    </xf>
    <xf numFmtId="168" fontId="7" fillId="0" borderId="17" xfId="0" applyNumberFormat="1" applyFont="1" applyBorder="1" applyAlignment="1">
      <alignment vertical="center"/>
    </xf>
    <xf numFmtId="168" fontId="7" fillId="0" borderId="21" xfId="0" applyNumberFormat="1" applyFont="1" applyBorder="1" applyAlignment="1">
      <alignment vertical="center"/>
    </xf>
    <xf numFmtId="168" fontId="12" fillId="0" borderId="17" xfId="0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2" fillId="0" borderId="16" xfId="0" applyNumberFormat="1" applyFont="1" applyBorder="1" applyAlignment="1">
      <alignment vertical="center"/>
    </xf>
    <xf numFmtId="0" fontId="0" fillId="0" borderId="17" xfId="0" applyBorder="1" applyAlignment="1">
      <alignment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horizontal="justify" vertical="center"/>
    </xf>
    <xf numFmtId="0" fontId="11" fillId="0" borderId="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38" xfId="0" applyFont="1" applyBorder="1" applyAlignment="1">
      <alignment vertical="center"/>
    </xf>
    <xf numFmtId="0" fontId="7" fillId="0" borderId="38" xfId="0" applyFont="1" applyBorder="1" applyAlignment="1">
      <alignment horizontal="center" vertical="center"/>
    </xf>
    <xf numFmtId="4" fontId="7" fillId="0" borderId="38" xfId="1" applyNumberFormat="1" applyFont="1" applyBorder="1" applyAlignment="1">
      <alignment horizontal="center" vertical="center"/>
    </xf>
    <xf numFmtId="169" fontId="0" fillId="0" borderId="38" xfId="7" applyNumberFormat="1" applyFont="1" applyBorder="1" applyAlignment="1">
      <alignment vertical="center"/>
    </xf>
    <xf numFmtId="169" fontId="7" fillId="0" borderId="39" xfId="0" applyNumberFormat="1" applyFont="1" applyBorder="1" applyAlignment="1">
      <alignment vertical="center"/>
    </xf>
    <xf numFmtId="169" fontId="10" fillId="0" borderId="27" xfId="3" quotePrefix="1" applyNumberFormat="1" applyFont="1" applyBorder="1" applyAlignment="1">
      <alignment horizontal="right" vertical="center"/>
    </xf>
    <xf numFmtId="168" fontId="7" fillId="0" borderId="28" xfId="3" applyNumberFormat="1" applyFont="1" applyBorder="1" applyAlignment="1">
      <alignment vertical="center"/>
    </xf>
    <xf numFmtId="169" fontId="7" fillId="0" borderId="2" xfId="3" quotePrefix="1" applyNumberFormat="1" applyFont="1" applyBorder="1" applyAlignment="1">
      <alignment horizontal="right" vertical="center"/>
    </xf>
    <xf numFmtId="168" fontId="7" fillId="0" borderId="30" xfId="3" applyNumberFormat="1" applyFont="1" applyBorder="1" applyAlignment="1">
      <alignment vertical="center"/>
    </xf>
    <xf numFmtId="169" fontId="10" fillId="0" borderId="32" xfId="3" quotePrefix="1" applyNumberFormat="1" applyFont="1" applyBorder="1" applyAlignment="1">
      <alignment horizontal="right" vertical="center"/>
    </xf>
    <xf numFmtId="168" fontId="7" fillId="0" borderId="33" xfId="3" applyNumberFormat="1" applyFont="1" applyBorder="1" applyAlignment="1">
      <alignment vertical="center"/>
    </xf>
    <xf numFmtId="0" fontId="10" fillId="0" borderId="27" xfId="3" quotePrefix="1" applyFont="1" applyBorder="1" applyAlignment="1">
      <alignment horizontal="right" vertical="center"/>
    </xf>
    <xf numFmtId="0" fontId="7" fillId="0" borderId="2" xfId="3" quotePrefix="1" applyFont="1" applyBorder="1" applyAlignment="1">
      <alignment horizontal="right" vertical="center"/>
    </xf>
    <xf numFmtId="0" fontId="10" fillId="0" borderId="32" xfId="3" quotePrefix="1" applyFont="1" applyBorder="1" applyAlignment="1">
      <alignment horizontal="right" vertical="center"/>
    </xf>
    <xf numFmtId="0" fontId="7" fillId="0" borderId="0" xfId="0" applyFont="1" applyAlignment="1">
      <alignment horizontal="left" vertical="center" indent="1"/>
    </xf>
    <xf numFmtId="0" fontId="0" fillId="0" borderId="16" xfId="0" applyBorder="1" applyAlignment="1">
      <alignment horizontal="center" vertical="center"/>
    </xf>
    <xf numFmtId="0" fontId="16" fillId="0" borderId="0" xfId="3" quotePrefix="1" applyFont="1" applyAlignment="1">
      <alignment horizontal="left" vertical="center" indent="1"/>
    </xf>
    <xf numFmtId="0" fontId="12" fillId="0" borderId="15" xfId="0" applyFont="1" applyBorder="1" applyAlignment="1">
      <alignment horizontal="justify"/>
    </xf>
    <xf numFmtId="0" fontId="12" fillId="0" borderId="0" xfId="0" applyFont="1" applyAlignment="1">
      <alignment horizontal="justify"/>
    </xf>
    <xf numFmtId="0" fontId="9" fillId="0" borderId="16" xfId="0" applyFont="1" applyBorder="1" applyAlignment="1">
      <alignment horizontal="center"/>
    </xf>
    <xf numFmtId="0" fontId="7" fillId="0" borderId="0" xfId="0" applyFont="1" applyAlignment="1">
      <alignment horizontal="justify"/>
    </xf>
    <xf numFmtId="43" fontId="0" fillId="0" borderId="17" xfId="0" applyNumberFormat="1" applyBorder="1" applyAlignment="1">
      <alignment horizontal="center" vertical="center"/>
    </xf>
    <xf numFmtId="0" fontId="18" fillId="0" borderId="0" xfId="0" applyFont="1"/>
    <xf numFmtId="3" fontId="18" fillId="0" borderId="22" xfId="0" applyNumberFormat="1" applyFont="1" applyBorder="1"/>
    <xf numFmtId="4" fontId="18" fillId="0" borderId="0" xfId="0" applyNumberFormat="1" applyFont="1"/>
    <xf numFmtId="4" fontId="18" fillId="0" borderId="41" xfId="0" applyNumberFormat="1" applyFont="1" applyBorder="1"/>
    <xf numFmtId="170" fontId="18" fillId="0" borderId="16" xfId="0" applyNumberFormat="1" applyFont="1" applyBorder="1"/>
    <xf numFmtId="4" fontId="18" fillId="0" borderId="22" xfId="0" applyNumberFormat="1" applyFont="1" applyBorder="1"/>
    <xf numFmtId="9" fontId="18" fillId="0" borderId="0" xfId="0" applyNumberFormat="1" applyFont="1"/>
    <xf numFmtId="9" fontId="18" fillId="0" borderId="41" xfId="0" applyNumberFormat="1" applyFont="1" applyBorder="1"/>
    <xf numFmtId="0" fontId="7" fillId="0" borderId="15" xfId="0" applyFont="1" applyBorder="1" applyAlignment="1">
      <alignment horizontal="justify"/>
    </xf>
    <xf numFmtId="164" fontId="7" fillId="0" borderId="42" xfId="6" applyNumberFormat="1" applyFont="1" applyBorder="1" applyAlignment="1">
      <alignment vertical="center"/>
    </xf>
    <xf numFmtId="0" fontId="17" fillId="4" borderId="4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</cellXfs>
  <cellStyles count="8">
    <cellStyle name="Milliers" xfId="1" builtinId="3"/>
    <cellStyle name="Milliers 11" xfId="6"/>
    <cellStyle name="Milliers 14" xfId="4"/>
    <cellStyle name="Monétaire 2 2 2" xfId="2"/>
    <cellStyle name="Normal" xfId="0" builtinId="0"/>
    <cellStyle name="Normal 10 2" xfId="3"/>
    <cellStyle name="Normal 16" xfId="5"/>
    <cellStyle name="Normal 9 2" xfId="7"/>
  </cellStyles>
  <dxfs count="3">
    <dxf>
      <fill>
        <patternFill>
          <bgColor indexed="52"/>
        </patternFill>
      </fill>
    </dxf>
    <dxf>
      <fill>
        <patternFill>
          <bgColor indexed="47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87631</xdr:colOff>
      <xdr:row>43</xdr:row>
      <xdr:rowOff>0</xdr:rowOff>
    </xdr:from>
    <xdr:to>
      <xdr:col>3</xdr:col>
      <xdr:colOff>238125</xdr:colOff>
      <xdr:row>50</xdr:row>
      <xdr:rowOff>9525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xmlns="" id="{6145953F-A2E1-4D00-85E9-D2ED0A8CCDCC}"/>
            </a:ext>
          </a:extLst>
        </xdr:cNvPr>
        <xdr:cNvSpPr/>
      </xdr:nvSpPr>
      <xdr:spPr>
        <a:xfrm>
          <a:off x="6050281" y="8886825"/>
          <a:ext cx="150494" cy="13430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a\c\Alexandra\R2M\Sorgues\PRO\Cuisine\APS-Lyc&#233;e%20de%20Sorgues-1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-OEUVRE"/>
      <sheetName val="CHARPENTE-ETANCH"/>
      <sheetName val="CLOISON-DOUBLAGE-FX PLAF"/>
      <sheetName val="REVET-SOLS-MURS"/>
      <sheetName val="ASCENSEUR"/>
      <sheetName val="MENUIS-EXTER"/>
      <sheetName val="MENUIS-INTER"/>
      <sheetName val="SERRURERIE"/>
      <sheetName val="PEINTURE"/>
      <sheetName val="RECAP"/>
      <sheetName val="Feuil2"/>
      <sheetName val="REVET_SOLS_MURS"/>
      <sheetName val="CLOISON-DOUBLAGE-FX_PLAF"/>
      <sheetName val="CLOISON-DOUBLAGE-FX_PLAF1"/>
      <sheetName val="CLOISON-DOUBLAGE-FX_PLAF2"/>
      <sheetName val="CLOISON-DOUBLAGE-FX_PLAF3"/>
      <sheetName val="CLOISON-DOUBLAGE-FX_PLAF4"/>
      <sheetName val="CLOISON-DOUBLAGE-FX_PLAF5"/>
      <sheetName val="CLOISON-DOUBLAGE-FX_PLAF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99"/>
  <sheetViews>
    <sheetView showZeros="0" tabSelected="1" view="pageBreakPreview" zoomScale="85" zoomScaleNormal="75" zoomScaleSheetLayoutView="85" workbookViewId="0">
      <selection activeCell="K15" sqref="K15"/>
    </sheetView>
  </sheetViews>
  <sheetFormatPr baseColWidth="10" defaultRowHeight="15.75" x14ac:dyDescent="0.25"/>
  <cols>
    <col min="1" max="1" width="11.7109375" style="19" customWidth="1"/>
    <col min="2" max="2" width="78.140625" style="137" customWidth="1"/>
    <col min="3" max="3" width="4.5703125" style="133" customWidth="1"/>
    <col min="4" max="4" width="11.140625" style="19" customWidth="1"/>
    <col min="5" max="5" width="15" style="19" customWidth="1"/>
    <col min="6" max="6" width="13.140625" style="138" customWidth="1"/>
    <col min="7" max="7" width="15.85546875" style="124" customWidth="1"/>
    <col min="8" max="215" width="11.42578125" style="19"/>
    <col min="216" max="216" width="10.5703125" style="19" customWidth="1"/>
    <col min="217" max="217" width="62.42578125" style="19" customWidth="1"/>
    <col min="218" max="218" width="4.5703125" style="19" customWidth="1"/>
    <col min="219" max="219" width="7.85546875" style="19" customWidth="1"/>
    <col min="220" max="220" width="8.42578125" style="19" customWidth="1"/>
    <col min="221" max="221" width="12.140625" style="19" customWidth="1"/>
    <col min="222" max="222" width="14.7109375" style="19" customWidth="1"/>
    <col min="223" max="246" width="0" style="19" hidden="1" customWidth="1"/>
    <col min="247" max="247" width="14.28515625" style="19" bestFit="1" customWidth="1"/>
    <col min="248" max="248" width="25.140625" style="19" customWidth="1"/>
    <col min="249" max="249" width="22.28515625" style="19" customWidth="1"/>
    <col min="250" max="250" width="62" style="19" customWidth="1"/>
    <col min="251" max="471" width="11.42578125" style="19"/>
    <col min="472" max="472" width="10.5703125" style="19" customWidth="1"/>
    <col min="473" max="473" width="62.42578125" style="19" customWidth="1"/>
    <col min="474" max="474" width="4.5703125" style="19" customWidth="1"/>
    <col min="475" max="475" width="7.85546875" style="19" customWidth="1"/>
    <col min="476" max="476" width="8.42578125" style="19" customWidth="1"/>
    <col min="477" max="477" width="12.140625" style="19" customWidth="1"/>
    <col min="478" max="478" width="14.7109375" style="19" customWidth="1"/>
    <col min="479" max="502" width="0" style="19" hidden="1" customWidth="1"/>
    <col min="503" max="503" width="14.28515625" style="19" bestFit="1" customWidth="1"/>
    <col min="504" max="504" width="25.140625" style="19" customWidth="1"/>
    <col min="505" max="505" width="22.28515625" style="19" customWidth="1"/>
    <col min="506" max="506" width="62" style="19" customWidth="1"/>
    <col min="507" max="727" width="11.42578125" style="19"/>
    <col min="728" max="728" width="10.5703125" style="19" customWidth="1"/>
    <col min="729" max="729" width="62.42578125" style="19" customWidth="1"/>
    <col min="730" max="730" width="4.5703125" style="19" customWidth="1"/>
    <col min="731" max="731" width="7.85546875" style="19" customWidth="1"/>
    <col min="732" max="732" width="8.42578125" style="19" customWidth="1"/>
    <col min="733" max="733" width="12.140625" style="19" customWidth="1"/>
    <col min="734" max="734" width="14.7109375" style="19" customWidth="1"/>
    <col min="735" max="758" width="0" style="19" hidden="1" customWidth="1"/>
    <col min="759" max="759" width="14.28515625" style="19" bestFit="1" customWidth="1"/>
    <col min="760" max="760" width="25.140625" style="19" customWidth="1"/>
    <col min="761" max="761" width="22.28515625" style="19" customWidth="1"/>
    <col min="762" max="762" width="62" style="19" customWidth="1"/>
    <col min="763" max="983" width="11.42578125" style="19"/>
    <col min="984" max="984" width="10.5703125" style="19" customWidth="1"/>
    <col min="985" max="985" width="62.42578125" style="19" customWidth="1"/>
    <col min="986" max="986" width="4.5703125" style="19" customWidth="1"/>
    <col min="987" max="987" width="7.85546875" style="19" customWidth="1"/>
    <col min="988" max="988" width="8.42578125" style="19" customWidth="1"/>
    <col min="989" max="989" width="12.140625" style="19" customWidth="1"/>
    <col min="990" max="990" width="14.7109375" style="19" customWidth="1"/>
    <col min="991" max="1014" width="0" style="19" hidden="1" customWidth="1"/>
    <col min="1015" max="1015" width="14.28515625" style="19" bestFit="1" customWidth="1"/>
    <col min="1016" max="1016" width="25.140625" style="19" customWidth="1"/>
    <col min="1017" max="1017" width="22.28515625" style="19" customWidth="1"/>
    <col min="1018" max="1018" width="62" style="19" customWidth="1"/>
    <col min="1019" max="1239" width="11.42578125" style="19"/>
    <col min="1240" max="1240" width="10.5703125" style="19" customWidth="1"/>
    <col min="1241" max="1241" width="62.42578125" style="19" customWidth="1"/>
    <col min="1242" max="1242" width="4.5703125" style="19" customWidth="1"/>
    <col min="1243" max="1243" width="7.85546875" style="19" customWidth="1"/>
    <col min="1244" max="1244" width="8.42578125" style="19" customWidth="1"/>
    <col min="1245" max="1245" width="12.140625" style="19" customWidth="1"/>
    <col min="1246" max="1246" width="14.7109375" style="19" customWidth="1"/>
    <col min="1247" max="1270" width="0" style="19" hidden="1" customWidth="1"/>
    <col min="1271" max="1271" width="14.28515625" style="19" bestFit="1" customWidth="1"/>
    <col min="1272" max="1272" width="25.140625" style="19" customWidth="1"/>
    <col min="1273" max="1273" width="22.28515625" style="19" customWidth="1"/>
    <col min="1274" max="1274" width="62" style="19" customWidth="1"/>
    <col min="1275" max="1495" width="11.42578125" style="19"/>
    <col min="1496" max="1496" width="10.5703125" style="19" customWidth="1"/>
    <col min="1497" max="1497" width="62.42578125" style="19" customWidth="1"/>
    <col min="1498" max="1498" width="4.5703125" style="19" customWidth="1"/>
    <col min="1499" max="1499" width="7.85546875" style="19" customWidth="1"/>
    <col min="1500" max="1500" width="8.42578125" style="19" customWidth="1"/>
    <col min="1501" max="1501" width="12.140625" style="19" customWidth="1"/>
    <col min="1502" max="1502" width="14.7109375" style="19" customWidth="1"/>
    <col min="1503" max="1526" width="0" style="19" hidden="1" customWidth="1"/>
    <col min="1527" max="1527" width="14.28515625" style="19" bestFit="1" customWidth="1"/>
    <col min="1528" max="1528" width="25.140625" style="19" customWidth="1"/>
    <col min="1529" max="1529" width="22.28515625" style="19" customWidth="1"/>
    <col min="1530" max="1530" width="62" style="19" customWidth="1"/>
    <col min="1531" max="1751" width="11.42578125" style="19"/>
    <col min="1752" max="1752" width="10.5703125" style="19" customWidth="1"/>
    <col min="1753" max="1753" width="62.42578125" style="19" customWidth="1"/>
    <col min="1754" max="1754" width="4.5703125" style="19" customWidth="1"/>
    <col min="1755" max="1755" width="7.85546875" style="19" customWidth="1"/>
    <col min="1756" max="1756" width="8.42578125" style="19" customWidth="1"/>
    <col min="1757" max="1757" width="12.140625" style="19" customWidth="1"/>
    <col min="1758" max="1758" width="14.7109375" style="19" customWidth="1"/>
    <col min="1759" max="1782" width="0" style="19" hidden="1" customWidth="1"/>
    <col min="1783" max="1783" width="14.28515625" style="19" bestFit="1" customWidth="1"/>
    <col min="1784" max="1784" width="25.140625" style="19" customWidth="1"/>
    <col min="1785" max="1785" width="22.28515625" style="19" customWidth="1"/>
    <col min="1786" max="1786" width="62" style="19" customWidth="1"/>
    <col min="1787" max="2007" width="11.42578125" style="19"/>
    <col min="2008" max="2008" width="10.5703125" style="19" customWidth="1"/>
    <col min="2009" max="2009" width="62.42578125" style="19" customWidth="1"/>
    <col min="2010" max="2010" width="4.5703125" style="19" customWidth="1"/>
    <col min="2011" max="2011" width="7.85546875" style="19" customWidth="1"/>
    <col min="2012" max="2012" width="8.42578125" style="19" customWidth="1"/>
    <col min="2013" max="2013" width="12.140625" style="19" customWidth="1"/>
    <col min="2014" max="2014" width="14.7109375" style="19" customWidth="1"/>
    <col min="2015" max="2038" width="0" style="19" hidden="1" customWidth="1"/>
    <col min="2039" max="2039" width="14.28515625" style="19" bestFit="1" customWidth="1"/>
    <col min="2040" max="2040" width="25.140625" style="19" customWidth="1"/>
    <col min="2041" max="2041" width="22.28515625" style="19" customWidth="1"/>
    <col min="2042" max="2042" width="62" style="19" customWidth="1"/>
    <col min="2043" max="2263" width="11.42578125" style="19"/>
    <col min="2264" max="2264" width="10.5703125" style="19" customWidth="1"/>
    <col min="2265" max="2265" width="62.42578125" style="19" customWidth="1"/>
    <col min="2266" max="2266" width="4.5703125" style="19" customWidth="1"/>
    <col min="2267" max="2267" width="7.85546875" style="19" customWidth="1"/>
    <col min="2268" max="2268" width="8.42578125" style="19" customWidth="1"/>
    <col min="2269" max="2269" width="12.140625" style="19" customWidth="1"/>
    <col min="2270" max="2270" width="14.7109375" style="19" customWidth="1"/>
    <col min="2271" max="2294" width="0" style="19" hidden="1" customWidth="1"/>
    <col min="2295" max="2295" width="14.28515625" style="19" bestFit="1" customWidth="1"/>
    <col min="2296" max="2296" width="25.140625" style="19" customWidth="1"/>
    <col min="2297" max="2297" width="22.28515625" style="19" customWidth="1"/>
    <col min="2298" max="2298" width="62" style="19" customWidth="1"/>
    <col min="2299" max="2519" width="11.42578125" style="19"/>
    <col min="2520" max="2520" width="10.5703125" style="19" customWidth="1"/>
    <col min="2521" max="2521" width="62.42578125" style="19" customWidth="1"/>
    <col min="2522" max="2522" width="4.5703125" style="19" customWidth="1"/>
    <col min="2523" max="2523" width="7.85546875" style="19" customWidth="1"/>
    <col min="2524" max="2524" width="8.42578125" style="19" customWidth="1"/>
    <col min="2525" max="2525" width="12.140625" style="19" customWidth="1"/>
    <col min="2526" max="2526" width="14.7109375" style="19" customWidth="1"/>
    <col min="2527" max="2550" width="0" style="19" hidden="1" customWidth="1"/>
    <col min="2551" max="2551" width="14.28515625" style="19" bestFit="1" customWidth="1"/>
    <col min="2552" max="2552" width="25.140625" style="19" customWidth="1"/>
    <col min="2553" max="2553" width="22.28515625" style="19" customWidth="1"/>
    <col min="2554" max="2554" width="62" style="19" customWidth="1"/>
    <col min="2555" max="2775" width="11.42578125" style="19"/>
    <col min="2776" max="2776" width="10.5703125" style="19" customWidth="1"/>
    <col min="2777" max="2777" width="62.42578125" style="19" customWidth="1"/>
    <col min="2778" max="2778" width="4.5703125" style="19" customWidth="1"/>
    <col min="2779" max="2779" width="7.85546875" style="19" customWidth="1"/>
    <col min="2780" max="2780" width="8.42578125" style="19" customWidth="1"/>
    <col min="2781" max="2781" width="12.140625" style="19" customWidth="1"/>
    <col min="2782" max="2782" width="14.7109375" style="19" customWidth="1"/>
    <col min="2783" max="2806" width="0" style="19" hidden="1" customWidth="1"/>
    <col min="2807" max="2807" width="14.28515625" style="19" bestFit="1" customWidth="1"/>
    <col min="2808" max="2808" width="25.140625" style="19" customWidth="1"/>
    <col min="2809" max="2809" width="22.28515625" style="19" customWidth="1"/>
    <col min="2810" max="2810" width="62" style="19" customWidth="1"/>
    <col min="2811" max="3031" width="11.42578125" style="19"/>
    <col min="3032" max="3032" width="10.5703125" style="19" customWidth="1"/>
    <col min="3033" max="3033" width="62.42578125" style="19" customWidth="1"/>
    <col min="3034" max="3034" width="4.5703125" style="19" customWidth="1"/>
    <col min="3035" max="3035" width="7.85546875" style="19" customWidth="1"/>
    <col min="3036" max="3036" width="8.42578125" style="19" customWidth="1"/>
    <col min="3037" max="3037" width="12.140625" style="19" customWidth="1"/>
    <col min="3038" max="3038" width="14.7109375" style="19" customWidth="1"/>
    <col min="3039" max="3062" width="0" style="19" hidden="1" customWidth="1"/>
    <col min="3063" max="3063" width="14.28515625" style="19" bestFit="1" customWidth="1"/>
    <col min="3064" max="3064" width="25.140625" style="19" customWidth="1"/>
    <col min="3065" max="3065" width="22.28515625" style="19" customWidth="1"/>
    <col min="3066" max="3066" width="62" style="19" customWidth="1"/>
    <col min="3067" max="3287" width="11.42578125" style="19"/>
    <col min="3288" max="3288" width="10.5703125" style="19" customWidth="1"/>
    <col min="3289" max="3289" width="62.42578125" style="19" customWidth="1"/>
    <col min="3290" max="3290" width="4.5703125" style="19" customWidth="1"/>
    <col min="3291" max="3291" width="7.85546875" style="19" customWidth="1"/>
    <col min="3292" max="3292" width="8.42578125" style="19" customWidth="1"/>
    <col min="3293" max="3293" width="12.140625" style="19" customWidth="1"/>
    <col min="3294" max="3294" width="14.7109375" style="19" customWidth="1"/>
    <col min="3295" max="3318" width="0" style="19" hidden="1" customWidth="1"/>
    <col min="3319" max="3319" width="14.28515625" style="19" bestFit="1" customWidth="1"/>
    <col min="3320" max="3320" width="25.140625" style="19" customWidth="1"/>
    <col min="3321" max="3321" width="22.28515625" style="19" customWidth="1"/>
    <col min="3322" max="3322" width="62" style="19" customWidth="1"/>
    <col min="3323" max="3543" width="11.42578125" style="19"/>
    <col min="3544" max="3544" width="10.5703125" style="19" customWidth="1"/>
    <col min="3545" max="3545" width="62.42578125" style="19" customWidth="1"/>
    <col min="3546" max="3546" width="4.5703125" style="19" customWidth="1"/>
    <col min="3547" max="3547" width="7.85546875" style="19" customWidth="1"/>
    <col min="3548" max="3548" width="8.42578125" style="19" customWidth="1"/>
    <col min="3549" max="3549" width="12.140625" style="19" customWidth="1"/>
    <col min="3550" max="3550" width="14.7109375" style="19" customWidth="1"/>
    <col min="3551" max="3574" width="0" style="19" hidden="1" customWidth="1"/>
    <col min="3575" max="3575" width="14.28515625" style="19" bestFit="1" customWidth="1"/>
    <col min="3576" max="3576" width="25.140625" style="19" customWidth="1"/>
    <col min="3577" max="3577" width="22.28515625" style="19" customWidth="1"/>
    <col min="3578" max="3578" width="62" style="19" customWidth="1"/>
    <col min="3579" max="3799" width="11.42578125" style="19"/>
    <col min="3800" max="3800" width="10.5703125" style="19" customWidth="1"/>
    <col min="3801" max="3801" width="62.42578125" style="19" customWidth="1"/>
    <col min="3802" max="3802" width="4.5703125" style="19" customWidth="1"/>
    <col min="3803" max="3803" width="7.85546875" style="19" customWidth="1"/>
    <col min="3804" max="3804" width="8.42578125" style="19" customWidth="1"/>
    <col min="3805" max="3805" width="12.140625" style="19" customWidth="1"/>
    <col min="3806" max="3806" width="14.7109375" style="19" customWidth="1"/>
    <col min="3807" max="3830" width="0" style="19" hidden="1" customWidth="1"/>
    <col min="3831" max="3831" width="14.28515625" style="19" bestFit="1" customWidth="1"/>
    <col min="3832" max="3832" width="25.140625" style="19" customWidth="1"/>
    <col min="3833" max="3833" width="22.28515625" style="19" customWidth="1"/>
    <col min="3834" max="3834" width="62" style="19" customWidth="1"/>
    <col min="3835" max="4055" width="11.42578125" style="19"/>
    <col min="4056" max="4056" width="10.5703125" style="19" customWidth="1"/>
    <col min="4057" max="4057" width="62.42578125" style="19" customWidth="1"/>
    <col min="4058" max="4058" width="4.5703125" style="19" customWidth="1"/>
    <col min="4059" max="4059" width="7.85546875" style="19" customWidth="1"/>
    <col min="4060" max="4060" width="8.42578125" style="19" customWidth="1"/>
    <col min="4061" max="4061" width="12.140625" style="19" customWidth="1"/>
    <col min="4062" max="4062" width="14.7109375" style="19" customWidth="1"/>
    <col min="4063" max="4086" width="0" style="19" hidden="1" customWidth="1"/>
    <col min="4087" max="4087" width="14.28515625" style="19" bestFit="1" customWidth="1"/>
    <col min="4088" max="4088" width="25.140625" style="19" customWidth="1"/>
    <col min="4089" max="4089" width="22.28515625" style="19" customWidth="1"/>
    <col min="4090" max="4090" width="62" style="19" customWidth="1"/>
    <col min="4091" max="4311" width="11.42578125" style="19"/>
    <col min="4312" max="4312" width="10.5703125" style="19" customWidth="1"/>
    <col min="4313" max="4313" width="62.42578125" style="19" customWidth="1"/>
    <col min="4314" max="4314" width="4.5703125" style="19" customWidth="1"/>
    <col min="4315" max="4315" width="7.85546875" style="19" customWidth="1"/>
    <col min="4316" max="4316" width="8.42578125" style="19" customWidth="1"/>
    <col min="4317" max="4317" width="12.140625" style="19" customWidth="1"/>
    <col min="4318" max="4318" width="14.7109375" style="19" customWidth="1"/>
    <col min="4319" max="4342" width="0" style="19" hidden="1" customWidth="1"/>
    <col min="4343" max="4343" width="14.28515625" style="19" bestFit="1" customWidth="1"/>
    <col min="4344" max="4344" width="25.140625" style="19" customWidth="1"/>
    <col min="4345" max="4345" width="22.28515625" style="19" customWidth="1"/>
    <col min="4346" max="4346" width="62" style="19" customWidth="1"/>
    <col min="4347" max="4567" width="11.42578125" style="19"/>
    <col min="4568" max="4568" width="10.5703125" style="19" customWidth="1"/>
    <col min="4569" max="4569" width="62.42578125" style="19" customWidth="1"/>
    <col min="4570" max="4570" width="4.5703125" style="19" customWidth="1"/>
    <col min="4571" max="4571" width="7.85546875" style="19" customWidth="1"/>
    <col min="4572" max="4572" width="8.42578125" style="19" customWidth="1"/>
    <col min="4573" max="4573" width="12.140625" style="19" customWidth="1"/>
    <col min="4574" max="4574" width="14.7109375" style="19" customWidth="1"/>
    <col min="4575" max="4598" width="0" style="19" hidden="1" customWidth="1"/>
    <col min="4599" max="4599" width="14.28515625" style="19" bestFit="1" customWidth="1"/>
    <col min="4600" max="4600" width="25.140625" style="19" customWidth="1"/>
    <col min="4601" max="4601" width="22.28515625" style="19" customWidth="1"/>
    <col min="4602" max="4602" width="62" style="19" customWidth="1"/>
    <col min="4603" max="4823" width="11.42578125" style="19"/>
    <col min="4824" max="4824" width="10.5703125" style="19" customWidth="1"/>
    <col min="4825" max="4825" width="62.42578125" style="19" customWidth="1"/>
    <col min="4826" max="4826" width="4.5703125" style="19" customWidth="1"/>
    <col min="4827" max="4827" width="7.85546875" style="19" customWidth="1"/>
    <col min="4828" max="4828" width="8.42578125" style="19" customWidth="1"/>
    <col min="4829" max="4829" width="12.140625" style="19" customWidth="1"/>
    <col min="4830" max="4830" width="14.7109375" style="19" customWidth="1"/>
    <col min="4831" max="4854" width="0" style="19" hidden="1" customWidth="1"/>
    <col min="4855" max="4855" width="14.28515625" style="19" bestFit="1" customWidth="1"/>
    <col min="4856" max="4856" width="25.140625" style="19" customWidth="1"/>
    <col min="4857" max="4857" width="22.28515625" style="19" customWidth="1"/>
    <col min="4858" max="4858" width="62" style="19" customWidth="1"/>
    <col min="4859" max="5079" width="11.42578125" style="19"/>
    <col min="5080" max="5080" width="10.5703125" style="19" customWidth="1"/>
    <col min="5081" max="5081" width="62.42578125" style="19" customWidth="1"/>
    <col min="5082" max="5082" width="4.5703125" style="19" customWidth="1"/>
    <col min="5083" max="5083" width="7.85546875" style="19" customWidth="1"/>
    <col min="5084" max="5084" width="8.42578125" style="19" customWidth="1"/>
    <col min="5085" max="5085" width="12.140625" style="19" customWidth="1"/>
    <col min="5086" max="5086" width="14.7109375" style="19" customWidth="1"/>
    <col min="5087" max="5110" width="0" style="19" hidden="1" customWidth="1"/>
    <col min="5111" max="5111" width="14.28515625" style="19" bestFit="1" customWidth="1"/>
    <col min="5112" max="5112" width="25.140625" style="19" customWidth="1"/>
    <col min="5113" max="5113" width="22.28515625" style="19" customWidth="1"/>
    <col min="5114" max="5114" width="62" style="19" customWidth="1"/>
    <col min="5115" max="5335" width="11.42578125" style="19"/>
    <col min="5336" max="5336" width="10.5703125" style="19" customWidth="1"/>
    <col min="5337" max="5337" width="62.42578125" style="19" customWidth="1"/>
    <col min="5338" max="5338" width="4.5703125" style="19" customWidth="1"/>
    <col min="5339" max="5339" width="7.85546875" style="19" customWidth="1"/>
    <col min="5340" max="5340" width="8.42578125" style="19" customWidth="1"/>
    <col min="5341" max="5341" width="12.140625" style="19" customWidth="1"/>
    <col min="5342" max="5342" width="14.7109375" style="19" customWidth="1"/>
    <col min="5343" max="5366" width="0" style="19" hidden="1" customWidth="1"/>
    <col min="5367" max="5367" width="14.28515625" style="19" bestFit="1" customWidth="1"/>
    <col min="5368" max="5368" width="25.140625" style="19" customWidth="1"/>
    <col min="5369" max="5369" width="22.28515625" style="19" customWidth="1"/>
    <col min="5370" max="5370" width="62" style="19" customWidth="1"/>
    <col min="5371" max="5591" width="11.42578125" style="19"/>
    <col min="5592" max="5592" width="10.5703125" style="19" customWidth="1"/>
    <col min="5593" max="5593" width="62.42578125" style="19" customWidth="1"/>
    <col min="5594" max="5594" width="4.5703125" style="19" customWidth="1"/>
    <col min="5595" max="5595" width="7.85546875" style="19" customWidth="1"/>
    <col min="5596" max="5596" width="8.42578125" style="19" customWidth="1"/>
    <col min="5597" max="5597" width="12.140625" style="19" customWidth="1"/>
    <col min="5598" max="5598" width="14.7109375" style="19" customWidth="1"/>
    <col min="5599" max="5622" width="0" style="19" hidden="1" customWidth="1"/>
    <col min="5623" max="5623" width="14.28515625" style="19" bestFit="1" customWidth="1"/>
    <col min="5624" max="5624" width="25.140625" style="19" customWidth="1"/>
    <col min="5625" max="5625" width="22.28515625" style="19" customWidth="1"/>
    <col min="5626" max="5626" width="62" style="19" customWidth="1"/>
    <col min="5627" max="5847" width="11.42578125" style="19"/>
    <col min="5848" max="5848" width="10.5703125" style="19" customWidth="1"/>
    <col min="5849" max="5849" width="62.42578125" style="19" customWidth="1"/>
    <col min="5850" max="5850" width="4.5703125" style="19" customWidth="1"/>
    <col min="5851" max="5851" width="7.85546875" style="19" customWidth="1"/>
    <col min="5852" max="5852" width="8.42578125" style="19" customWidth="1"/>
    <col min="5853" max="5853" width="12.140625" style="19" customWidth="1"/>
    <col min="5854" max="5854" width="14.7109375" style="19" customWidth="1"/>
    <col min="5855" max="5878" width="0" style="19" hidden="1" customWidth="1"/>
    <col min="5879" max="5879" width="14.28515625" style="19" bestFit="1" customWidth="1"/>
    <col min="5880" max="5880" width="25.140625" style="19" customWidth="1"/>
    <col min="5881" max="5881" width="22.28515625" style="19" customWidth="1"/>
    <col min="5882" max="5882" width="62" style="19" customWidth="1"/>
    <col min="5883" max="6103" width="11.42578125" style="19"/>
    <col min="6104" max="6104" width="10.5703125" style="19" customWidth="1"/>
    <col min="6105" max="6105" width="62.42578125" style="19" customWidth="1"/>
    <col min="6106" max="6106" width="4.5703125" style="19" customWidth="1"/>
    <col min="6107" max="6107" width="7.85546875" style="19" customWidth="1"/>
    <col min="6108" max="6108" width="8.42578125" style="19" customWidth="1"/>
    <col min="6109" max="6109" width="12.140625" style="19" customWidth="1"/>
    <col min="6110" max="6110" width="14.7109375" style="19" customWidth="1"/>
    <col min="6111" max="6134" width="0" style="19" hidden="1" customWidth="1"/>
    <col min="6135" max="6135" width="14.28515625" style="19" bestFit="1" customWidth="1"/>
    <col min="6136" max="6136" width="25.140625" style="19" customWidth="1"/>
    <col min="6137" max="6137" width="22.28515625" style="19" customWidth="1"/>
    <col min="6138" max="6138" width="62" style="19" customWidth="1"/>
    <col min="6139" max="6359" width="11.42578125" style="19"/>
    <col min="6360" max="6360" width="10.5703125" style="19" customWidth="1"/>
    <col min="6361" max="6361" width="62.42578125" style="19" customWidth="1"/>
    <col min="6362" max="6362" width="4.5703125" style="19" customWidth="1"/>
    <col min="6363" max="6363" width="7.85546875" style="19" customWidth="1"/>
    <col min="6364" max="6364" width="8.42578125" style="19" customWidth="1"/>
    <col min="6365" max="6365" width="12.140625" style="19" customWidth="1"/>
    <col min="6366" max="6366" width="14.7109375" style="19" customWidth="1"/>
    <col min="6367" max="6390" width="0" style="19" hidden="1" customWidth="1"/>
    <col min="6391" max="6391" width="14.28515625" style="19" bestFit="1" customWidth="1"/>
    <col min="6392" max="6392" width="25.140625" style="19" customWidth="1"/>
    <col min="6393" max="6393" width="22.28515625" style="19" customWidth="1"/>
    <col min="6394" max="6394" width="62" style="19" customWidth="1"/>
    <col min="6395" max="6615" width="11.42578125" style="19"/>
    <col min="6616" max="6616" width="10.5703125" style="19" customWidth="1"/>
    <col min="6617" max="6617" width="62.42578125" style="19" customWidth="1"/>
    <col min="6618" max="6618" width="4.5703125" style="19" customWidth="1"/>
    <col min="6619" max="6619" width="7.85546875" style="19" customWidth="1"/>
    <col min="6620" max="6620" width="8.42578125" style="19" customWidth="1"/>
    <col min="6621" max="6621" width="12.140625" style="19" customWidth="1"/>
    <col min="6622" max="6622" width="14.7109375" style="19" customWidth="1"/>
    <col min="6623" max="6646" width="0" style="19" hidden="1" customWidth="1"/>
    <col min="6647" max="6647" width="14.28515625" style="19" bestFit="1" customWidth="1"/>
    <col min="6648" max="6648" width="25.140625" style="19" customWidth="1"/>
    <col min="6649" max="6649" width="22.28515625" style="19" customWidth="1"/>
    <col min="6650" max="6650" width="62" style="19" customWidth="1"/>
    <col min="6651" max="6871" width="11.42578125" style="19"/>
    <col min="6872" max="6872" width="10.5703125" style="19" customWidth="1"/>
    <col min="6873" max="6873" width="62.42578125" style="19" customWidth="1"/>
    <col min="6874" max="6874" width="4.5703125" style="19" customWidth="1"/>
    <col min="6875" max="6875" width="7.85546875" style="19" customWidth="1"/>
    <col min="6876" max="6876" width="8.42578125" style="19" customWidth="1"/>
    <col min="6877" max="6877" width="12.140625" style="19" customWidth="1"/>
    <col min="6878" max="6878" width="14.7109375" style="19" customWidth="1"/>
    <col min="6879" max="6902" width="0" style="19" hidden="1" customWidth="1"/>
    <col min="6903" max="6903" width="14.28515625" style="19" bestFit="1" customWidth="1"/>
    <col min="6904" max="6904" width="25.140625" style="19" customWidth="1"/>
    <col min="6905" max="6905" width="22.28515625" style="19" customWidth="1"/>
    <col min="6906" max="6906" width="62" style="19" customWidth="1"/>
    <col min="6907" max="7127" width="11.42578125" style="19"/>
    <col min="7128" max="7128" width="10.5703125" style="19" customWidth="1"/>
    <col min="7129" max="7129" width="62.42578125" style="19" customWidth="1"/>
    <col min="7130" max="7130" width="4.5703125" style="19" customWidth="1"/>
    <col min="7131" max="7131" width="7.85546875" style="19" customWidth="1"/>
    <col min="7132" max="7132" width="8.42578125" style="19" customWidth="1"/>
    <col min="7133" max="7133" width="12.140625" style="19" customWidth="1"/>
    <col min="7134" max="7134" width="14.7109375" style="19" customWidth="1"/>
    <col min="7135" max="7158" width="0" style="19" hidden="1" customWidth="1"/>
    <col min="7159" max="7159" width="14.28515625" style="19" bestFit="1" customWidth="1"/>
    <col min="7160" max="7160" width="25.140625" style="19" customWidth="1"/>
    <col min="7161" max="7161" width="22.28515625" style="19" customWidth="1"/>
    <col min="7162" max="7162" width="62" style="19" customWidth="1"/>
    <col min="7163" max="7383" width="11.42578125" style="19"/>
    <col min="7384" max="7384" width="10.5703125" style="19" customWidth="1"/>
    <col min="7385" max="7385" width="62.42578125" style="19" customWidth="1"/>
    <col min="7386" max="7386" width="4.5703125" style="19" customWidth="1"/>
    <col min="7387" max="7387" width="7.85546875" style="19" customWidth="1"/>
    <col min="7388" max="7388" width="8.42578125" style="19" customWidth="1"/>
    <col min="7389" max="7389" width="12.140625" style="19" customWidth="1"/>
    <col min="7390" max="7390" width="14.7109375" style="19" customWidth="1"/>
    <col min="7391" max="7414" width="0" style="19" hidden="1" customWidth="1"/>
    <col min="7415" max="7415" width="14.28515625" style="19" bestFit="1" customWidth="1"/>
    <col min="7416" max="7416" width="25.140625" style="19" customWidth="1"/>
    <col min="7417" max="7417" width="22.28515625" style="19" customWidth="1"/>
    <col min="7418" max="7418" width="62" style="19" customWidth="1"/>
    <col min="7419" max="7639" width="11.42578125" style="19"/>
    <col min="7640" max="7640" width="10.5703125" style="19" customWidth="1"/>
    <col min="7641" max="7641" width="62.42578125" style="19" customWidth="1"/>
    <col min="7642" max="7642" width="4.5703125" style="19" customWidth="1"/>
    <col min="7643" max="7643" width="7.85546875" style="19" customWidth="1"/>
    <col min="7644" max="7644" width="8.42578125" style="19" customWidth="1"/>
    <col min="7645" max="7645" width="12.140625" style="19" customWidth="1"/>
    <col min="7646" max="7646" width="14.7109375" style="19" customWidth="1"/>
    <col min="7647" max="7670" width="0" style="19" hidden="1" customWidth="1"/>
    <col min="7671" max="7671" width="14.28515625" style="19" bestFit="1" customWidth="1"/>
    <col min="7672" max="7672" width="25.140625" style="19" customWidth="1"/>
    <col min="7673" max="7673" width="22.28515625" style="19" customWidth="1"/>
    <col min="7674" max="7674" width="62" style="19" customWidth="1"/>
    <col min="7675" max="7895" width="11.42578125" style="19"/>
    <col min="7896" max="7896" width="10.5703125" style="19" customWidth="1"/>
    <col min="7897" max="7897" width="62.42578125" style="19" customWidth="1"/>
    <col min="7898" max="7898" width="4.5703125" style="19" customWidth="1"/>
    <col min="7899" max="7899" width="7.85546875" style="19" customWidth="1"/>
    <col min="7900" max="7900" width="8.42578125" style="19" customWidth="1"/>
    <col min="7901" max="7901" width="12.140625" style="19" customWidth="1"/>
    <col min="7902" max="7902" width="14.7109375" style="19" customWidth="1"/>
    <col min="7903" max="7926" width="0" style="19" hidden="1" customWidth="1"/>
    <col min="7927" max="7927" width="14.28515625" style="19" bestFit="1" customWidth="1"/>
    <col min="7928" max="7928" width="25.140625" style="19" customWidth="1"/>
    <col min="7929" max="7929" width="22.28515625" style="19" customWidth="1"/>
    <col min="7930" max="7930" width="62" style="19" customWidth="1"/>
    <col min="7931" max="8151" width="11.42578125" style="19"/>
    <col min="8152" max="8152" width="10.5703125" style="19" customWidth="1"/>
    <col min="8153" max="8153" width="62.42578125" style="19" customWidth="1"/>
    <col min="8154" max="8154" width="4.5703125" style="19" customWidth="1"/>
    <col min="8155" max="8155" width="7.85546875" style="19" customWidth="1"/>
    <col min="8156" max="8156" width="8.42578125" style="19" customWidth="1"/>
    <col min="8157" max="8157" width="12.140625" style="19" customWidth="1"/>
    <col min="8158" max="8158" width="14.7109375" style="19" customWidth="1"/>
    <col min="8159" max="8182" width="0" style="19" hidden="1" customWidth="1"/>
    <col min="8183" max="8183" width="14.28515625" style="19" bestFit="1" customWidth="1"/>
    <col min="8184" max="8184" width="25.140625" style="19" customWidth="1"/>
    <col min="8185" max="8185" width="22.28515625" style="19" customWidth="1"/>
    <col min="8186" max="8186" width="62" style="19" customWidth="1"/>
    <col min="8187" max="8407" width="11.42578125" style="19"/>
    <col min="8408" max="8408" width="10.5703125" style="19" customWidth="1"/>
    <col min="8409" max="8409" width="62.42578125" style="19" customWidth="1"/>
    <col min="8410" max="8410" width="4.5703125" style="19" customWidth="1"/>
    <col min="8411" max="8411" width="7.85546875" style="19" customWidth="1"/>
    <col min="8412" max="8412" width="8.42578125" style="19" customWidth="1"/>
    <col min="8413" max="8413" width="12.140625" style="19" customWidth="1"/>
    <col min="8414" max="8414" width="14.7109375" style="19" customWidth="1"/>
    <col min="8415" max="8438" width="0" style="19" hidden="1" customWidth="1"/>
    <col min="8439" max="8439" width="14.28515625" style="19" bestFit="1" customWidth="1"/>
    <col min="8440" max="8440" width="25.140625" style="19" customWidth="1"/>
    <col min="8441" max="8441" width="22.28515625" style="19" customWidth="1"/>
    <col min="8442" max="8442" width="62" style="19" customWidth="1"/>
    <col min="8443" max="8663" width="11.42578125" style="19"/>
    <col min="8664" max="8664" width="10.5703125" style="19" customWidth="1"/>
    <col min="8665" max="8665" width="62.42578125" style="19" customWidth="1"/>
    <col min="8666" max="8666" width="4.5703125" style="19" customWidth="1"/>
    <col min="8667" max="8667" width="7.85546875" style="19" customWidth="1"/>
    <col min="8668" max="8668" width="8.42578125" style="19" customWidth="1"/>
    <col min="8669" max="8669" width="12.140625" style="19" customWidth="1"/>
    <col min="8670" max="8670" width="14.7109375" style="19" customWidth="1"/>
    <col min="8671" max="8694" width="0" style="19" hidden="1" customWidth="1"/>
    <col min="8695" max="8695" width="14.28515625" style="19" bestFit="1" customWidth="1"/>
    <col min="8696" max="8696" width="25.140625" style="19" customWidth="1"/>
    <col min="8697" max="8697" width="22.28515625" style="19" customWidth="1"/>
    <col min="8698" max="8698" width="62" style="19" customWidth="1"/>
    <col min="8699" max="8919" width="11.42578125" style="19"/>
    <col min="8920" max="8920" width="10.5703125" style="19" customWidth="1"/>
    <col min="8921" max="8921" width="62.42578125" style="19" customWidth="1"/>
    <col min="8922" max="8922" width="4.5703125" style="19" customWidth="1"/>
    <col min="8923" max="8923" width="7.85546875" style="19" customWidth="1"/>
    <col min="8924" max="8924" width="8.42578125" style="19" customWidth="1"/>
    <col min="8925" max="8925" width="12.140625" style="19" customWidth="1"/>
    <col min="8926" max="8926" width="14.7109375" style="19" customWidth="1"/>
    <col min="8927" max="8950" width="0" style="19" hidden="1" customWidth="1"/>
    <col min="8951" max="8951" width="14.28515625" style="19" bestFit="1" customWidth="1"/>
    <col min="8952" max="8952" width="25.140625" style="19" customWidth="1"/>
    <col min="8953" max="8953" width="22.28515625" style="19" customWidth="1"/>
    <col min="8954" max="8954" width="62" style="19" customWidth="1"/>
    <col min="8955" max="9175" width="11.42578125" style="19"/>
    <col min="9176" max="9176" width="10.5703125" style="19" customWidth="1"/>
    <col min="9177" max="9177" width="62.42578125" style="19" customWidth="1"/>
    <col min="9178" max="9178" width="4.5703125" style="19" customWidth="1"/>
    <col min="9179" max="9179" width="7.85546875" style="19" customWidth="1"/>
    <col min="9180" max="9180" width="8.42578125" style="19" customWidth="1"/>
    <col min="9181" max="9181" width="12.140625" style="19" customWidth="1"/>
    <col min="9182" max="9182" width="14.7109375" style="19" customWidth="1"/>
    <col min="9183" max="9206" width="0" style="19" hidden="1" customWidth="1"/>
    <col min="9207" max="9207" width="14.28515625" style="19" bestFit="1" customWidth="1"/>
    <col min="9208" max="9208" width="25.140625" style="19" customWidth="1"/>
    <col min="9209" max="9209" width="22.28515625" style="19" customWidth="1"/>
    <col min="9210" max="9210" width="62" style="19" customWidth="1"/>
    <col min="9211" max="9431" width="11.42578125" style="19"/>
    <col min="9432" max="9432" width="10.5703125" style="19" customWidth="1"/>
    <col min="9433" max="9433" width="62.42578125" style="19" customWidth="1"/>
    <col min="9434" max="9434" width="4.5703125" style="19" customWidth="1"/>
    <col min="9435" max="9435" width="7.85546875" style="19" customWidth="1"/>
    <col min="9436" max="9436" width="8.42578125" style="19" customWidth="1"/>
    <col min="9437" max="9437" width="12.140625" style="19" customWidth="1"/>
    <col min="9438" max="9438" width="14.7109375" style="19" customWidth="1"/>
    <col min="9439" max="9462" width="0" style="19" hidden="1" customWidth="1"/>
    <col min="9463" max="9463" width="14.28515625" style="19" bestFit="1" customWidth="1"/>
    <col min="9464" max="9464" width="25.140625" style="19" customWidth="1"/>
    <col min="9465" max="9465" width="22.28515625" style="19" customWidth="1"/>
    <col min="9466" max="9466" width="62" style="19" customWidth="1"/>
    <col min="9467" max="9687" width="11.42578125" style="19"/>
    <col min="9688" max="9688" width="10.5703125" style="19" customWidth="1"/>
    <col min="9689" max="9689" width="62.42578125" style="19" customWidth="1"/>
    <col min="9690" max="9690" width="4.5703125" style="19" customWidth="1"/>
    <col min="9691" max="9691" width="7.85546875" style="19" customWidth="1"/>
    <col min="9692" max="9692" width="8.42578125" style="19" customWidth="1"/>
    <col min="9693" max="9693" width="12.140625" style="19" customWidth="1"/>
    <col min="9694" max="9694" width="14.7109375" style="19" customWidth="1"/>
    <col min="9695" max="9718" width="0" style="19" hidden="1" customWidth="1"/>
    <col min="9719" max="9719" width="14.28515625" style="19" bestFit="1" customWidth="1"/>
    <col min="9720" max="9720" width="25.140625" style="19" customWidth="1"/>
    <col min="9721" max="9721" width="22.28515625" style="19" customWidth="1"/>
    <col min="9722" max="9722" width="62" style="19" customWidth="1"/>
    <col min="9723" max="9943" width="11.42578125" style="19"/>
    <col min="9944" max="9944" width="10.5703125" style="19" customWidth="1"/>
    <col min="9945" max="9945" width="62.42578125" style="19" customWidth="1"/>
    <col min="9946" max="9946" width="4.5703125" style="19" customWidth="1"/>
    <col min="9947" max="9947" width="7.85546875" style="19" customWidth="1"/>
    <col min="9948" max="9948" width="8.42578125" style="19" customWidth="1"/>
    <col min="9949" max="9949" width="12.140625" style="19" customWidth="1"/>
    <col min="9950" max="9950" width="14.7109375" style="19" customWidth="1"/>
    <col min="9951" max="9974" width="0" style="19" hidden="1" customWidth="1"/>
    <col min="9975" max="9975" width="14.28515625" style="19" bestFit="1" customWidth="1"/>
    <col min="9976" max="9976" width="25.140625" style="19" customWidth="1"/>
    <col min="9977" max="9977" width="22.28515625" style="19" customWidth="1"/>
    <col min="9978" max="9978" width="62" style="19" customWidth="1"/>
    <col min="9979" max="10199" width="11.42578125" style="19"/>
    <col min="10200" max="10200" width="10.5703125" style="19" customWidth="1"/>
    <col min="10201" max="10201" width="62.42578125" style="19" customWidth="1"/>
    <col min="10202" max="10202" width="4.5703125" style="19" customWidth="1"/>
    <col min="10203" max="10203" width="7.85546875" style="19" customWidth="1"/>
    <col min="10204" max="10204" width="8.42578125" style="19" customWidth="1"/>
    <col min="10205" max="10205" width="12.140625" style="19" customWidth="1"/>
    <col min="10206" max="10206" width="14.7109375" style="19" customWidth="1"/>
    <col min="10207" max="10230" width="0" style="19" hidden="1" customWidth="1"/>
    <col min="10231" max="10231" width="14.28515625" style="19" bestFit="1" customWidth="1"/>
    <col min="10232" max="10232" width="25.140625" style="19" customWidth="1"/>
    <col min="10233" max="10233" width="22.28515625" style="19" customWidth="1"/>
    <col min="10234" max="10234" width="62" style="19" customWidth="1"/>
    <col min="10235" max="10455" width="11.42578125" style="19"/>
    <col min="10456" max="10456" width="10.5703125" style="19" customWidth="1"/>
    <col min="10457" max="10457" width="62.42578125" style="19" customWidth="1"/>
    <col min="10458" max="10458" width="4.5703125" style="19" customWidth="1"/>
    <col min="10459" max="10459" width="7.85546875" style="19" customWidth="1"/>
    <col min="10460" max="10460" width="8.42578125" style="19" customWidth="1"/>
    <col min="10461" max="10461" width="12.140625" style="19" customWidth="1"/>
    <col min="10462" max="10462" width="14.7109375" style="19" customWidth="1"/>
    <col min="10463" max="10486" width="0" style="19" hidden="1" customWidth="1"/>
    <col min="10487" max="10487" width="14.28515625" style="19" bestFit="1" customWidth="1"/>
    <col min="10488" max="10488" width="25.140625" style="19" customWidth="1"/>
    <col min="10489" max="10489" width="22.28515625" style="19" customWidth="1"/>
    <col min="10490" max="10490" width="62" style="19" customWidth="1"/>
    <col min="10491" max="10711" width="11.42578125" style="19"/>
    <col min="10712" max="10712" width="10.5703125" style="19" customWidth="1"/>
    <col min="10713" max="10713" width="62.42578125" style="19" customWidth="1"/>
    <col min="10714" max="10714" width="4.5703125" style="19" customWidth="1"/>
    <col min="10715" max="10715" width="7.85546875" style="19" customWidth="1"/>
    <col min="10716" max="10716" width="8.42578125" style="19" customWidth="1"/>
    <col min="10717" max="10717" width="12.140625" style="19" customWidth="1"/>
    <col min="10718" max="10718" width="14.7109375" style="19" customWidth="1"/>
    <col min="10719" max="10742" width="0" style="19" hidden="1" customWidth="1"/>
    <col min="10743" max="10743" width="14.28515625" style="19" bestFit="1" customWidth="1"/>
    <col min="10744" max="10744" width="25.140625" style="19" customWidth="1"/>
    <col min="10745" max="10745" width="22.28515625" style="19" customWidth="1"/>
    <col min="10746" max="10746" width="62" style="19" customWidth="1"/>
    <col min="10747" max="10967" width="11.42578125" style="19"/>
    <col min="10968" max="10968" width="10.5703125" style="19" customWidth="1"/>
    <col min="10969" max="10969" width="62.42578125" style="19" customWidth="1"/>
    <col min="10970" max="10970" width="4.5703125" style="19" customWidth="1"/>
    <col min="10971" max="10971" width="7.85546875" style="19" customWidth="1"/>
    <col min="10972" max="10972" width="8.42578125" style="19" customWidth="1"/>
    <col min="10973" max="10973" width="12.140625" style="19" customWidth="1"/>
    <col min="10974" max="10974" width="14.7109375" style="19" customWidth="1"/>
    <col min="10975" max="10998" width="0" style="19" hidden="1" customWidth="1"/>
    <col min="10999" max="10999" width="14.28515625" style="19" bestFit="1" customWidth="1"/>
    <col min="11000" max="11000" width="25.140625" style="19" customWidth="1"/>
    <col min="11001" max="11001" width="22.28515625" style="19" customWidth="1"/>
    <col min="11002" max="11002" width="62" style="19" customWidth="1"/>
    <col min="11003" max="11223" width="11.42578125" style="19"/>
    <col min="11224" max="11224" width="10.5703125" style="19" customWidth="1"/>
    <col min="11225" max="11225" width="62.42578125" style="19" customWidth="1"/>
    <col min="11226" max="11226" width="4.5703125" style="19" customWidth="1"/>
    <col min="11227" max="11227" width="7.85546875" style="19" customWidth="1"/>
    <col min="11228" max="11228" width="8.42578125" style="19" customWidth="1"/>
    <col min="11229" max="11229" width="12.140625" style="19" customWidth="1"/>
    <col min="11230" max="11230" width="14.7109375" style="19" customWidth="1"/>
    <col min="11231" max="11254" width="0" style="19" hidden="1" customWidth="1"/>
    <col min="11255" max="11255" width="14.28515625" style="19" bestFit="1" customWidth="1"/>
    <col min="11256" max="11256" width="25.140625" style="19" customWidth="1"/>
    <col min="11257" max="11257" width="22.28515625" style="19" customWidth="1"/>
    <col min="11258" max="11258" width="62" style="19" customWidth="1"/>
    <col min="11259" max="11479" width="11.42578125" style="19"/>
    <col min="11480" max="11480" width="10.5703125" style="19" customWidth="1"/>
    <col min="11481" max="11481" width="62.42578125" style="19" customWidth="1"/>
    <col min="11482" max="11482" width="4.5703125" style="19" customWidth="1"/>
    <col min="11483" max="11483" width="7.85546875" style="19" customWidth="1"/>
    <col min="11484" max="11484" width="8.42578125" style="19" customWidth="1"/>
    <col min="11485" max="11485" width="12.140625" style="19" customWidth="1"/>
    <col min="11486" max="11486" width="14.7109375" style="19" customWidth="1"/>
    <col min="11487" max="11510" width="0" style="19" hidden="1" customWidth="1"/>
    <col min="11511" max="11511" width="14.28515625" style="19" bestFit="1" customWidth="1"/>
    <col min="11512" max="11512" width="25.140625" style="19" customWidth="1"/>
    <col min="11513" max="11513" width="22.28515625" style="19" customWidth="1"/>
    <col min="11514" max="11514" width="62" style="19" customWidth="1"/>
    <col min="11515" max="11735" width="11.42578125" style="19"/>
    <col min="11736" max="11736" width="10.5703125" style="19" customWidth="1"/>
    <col min="11737" max="11737" width="62.42578125" style="19" customWidth="1"/>
    <col min="11738" max="11738" width="4.5703125" style="19" customWidth="1"/>
    <col min="11739" max="11739" width="7.85546875" style="19" customWidth="1"/>
    <col min="11740" max="11740" width="8.42578125" style="19" customWidth="1"/>
    <col min="11741" max="11741" width="12.140625" style="19" customWidth="1"/>
    <col min="11742" max="11742" width="14.7109375" style="19" customWidth="1"/>
    <col min="11743" max="11766" width="0" style="19" hidden="1" customWidth="1"/>
    <col min="11767" max="11767" width="14.28515625" style="19" bestFit="1" customWidth="1"/>
    <col min="11768" max="11768" width="25.140625" style="19" customWidth="1"/>
    <col min="11769" max="11769" width="22.28515625" style="19" customWidth="1"/>
    <col min="11770" max="11770" width="62" style="19" customWidth="1"/>
    <col min="11771" max="11991" width="11.42578125" style="19"/>
    <col min="11992" max="11992" width="10.5703125" style="19" customWidth="1"/>
    <col min="11993" max="11993" width="62.42578125" style="19" customWidth="1"/>
    <col min="11994" max="11994" width="4.5703125" style="19" customWidth="1"/>
    <col min="11995" max="11995" width="7.85546875" style="19" customWidth="1"/>
    <col min="11996" max="11996" width="8.42578125" style="19" customWidth="1"/>
    <col min="11997" max="11997" width="12.140625" style="19" customWidth="1"/>
    <col min="11998" max="11998" width="14.7109375" style="19" customWidth="1"/>
    <col min="11999" max="12022" width="0" style="19" hidden="1" customWidth="1"/>
    <col min="12023" max="12023" width="14.28515625" style="19" bestFit="1" customWidth="1"/>
    <col min="12024" max="12024" width="25.140625" style="19" customWidth="1"/>
    <col min="12025" max="12025" width="22.28515625" style="19" customWidth="1"/>
    <col min="12026" max="12026" width="62" style="19" customWidth="1"/>
    <col min="12027" max="12247" width="11.42578125" style="19"/>
    <col min="12248" max="12248" width="10.5703125" style="19" customWidth="1"/>
    <col min="12249" max="12249" width="62.42578125" style="19" customWidth="1"/>
    <col min="12250" max="12250" width="4.5703125" style="19" customWidth="1"/>
    <col min="12251" max="12251" width="7.85546875" style="19" customWidth="1"/>
    <col min="12252" max="12252" width="8.42578125" style="19" customWidth="1"/>
    <col min="12253" max="12253" width="12.140625" style="19" customWidth="1"/>
    <col min="12254" max="12254" width="14.7109375" style="19" customWidth="1"/>
    <col min="12255" max="12278" width="0" style="19" hidden="1" customWidth="1"/>
    <col min="12279" max="12279" width="14.28515625" style="19" bestFit="1" customWidth="1"/>
    <col min="12280" max="12280" width="25.140625" style="19" customWidth="1"/>
    <col min="12281" max="12281" width="22.28515625" style="19" customWidth="1"/>
    <col min="12282" max="12282" width="62" style="19" customWidth="1"/>
    <col min="12283" max="12503" width="11.42578125" style="19"/>
    <col min="12504" max="12504" width="10.5703125" style="19" customWidth="1"/>
    <col min="12505" max="12505" width="62.42578125" style="19" customWidth="1"/>
    <col min="12506" max="12506" width="4.5703125" style="19" customWidth="1"/>
    <col min="12507" max="12507" width="7.85546875" style="19" customWidth="1"/>
    <col min="12508" max="12508" width="8.42578125" style="19" customWidth="1"/>
    <col min="12509" max="12509" width="12.140625" style="19" customWidth="1"/>
    <col min="12510" max="12510" width="14.7109375" style="19" customWidth="1"/>
    <col min="12511" max="12534" width="0" style="19" hidden="1" customWidth="1"/>
    <col min="12535" max="12535" width="14.28515625" style="19" bestFit="1" customWidth="1"/>
    <col min="12536" max="12536" width="25.140625" style="19" customWidth="1"/>
    <col min="12537" max="12537" width="22.28515625" style="19" customWidth="1"/>
    <col min="12538" max="12538" width="62" style="19" customWidth="1"/>
    <col min="12539" max="12759" width="11.42578125" style="19"/>
    <col min="12760" max="12760" width="10.5703125" style="19" customWidth="1"/>
    <col min="12761" max="12761" width="62.42578125" style="19" customWidth="1"/>
    <col min="12762" max="12762" width="4.5703125" style="19" customWidth="1"/>
    <col min="12763" max="12763" width="7.85546875" style="19" customWidth="1"/>
    <col min="12764" max="12764" width="8.42578125" style="19" customWidth="1"/>
    <col min="12765" max="12765" width="12.140625" style="19" customWidth="1"/>
    <col min="12766" max="12766" width="14.7109375" style="19" customWidth="1"/>
    <col min="12767" max="12790" width="0" style="19" hidden="1" customWidth="1"/>
    <col min="12791" max="12791" width="14.28515625" style="19" bestFit="1" customWidth="1"/>
    <col min="12792" max="12792" width="25.140625" style="19" customWidth="1"/>
    <col min="12793" max="12793" width="22.28515625" style="19" customWidth="1"/>
    <col min="12794" max="12794" width="62" style="19" customWidth="1"/>
    <col min="12795" max="13015" width="11.42578125" style="19"/>
    <col min="13016" max="13016" width="10.5703125" style="19" customWidth="1"/>
    <col min="13017" max="13017" width="62.42578125" style="19" customWidth="1"/>
    <col min="13018" max="13018" width="4.5703125" style="19" customWidth="1"/>
    <col min="13019" max="13019" width="7.85546875" style="19" customWidth="1"/>
    <col min="13020" max="13020" width="8.42578125" style="19" customWidth="1"/>
    <col min="13021" max="13021" width="12.140625" style="19" customWidth="1"/>
    <col min="13022" max="13022" width="14.7109375" style="19" customWidth="1"/>
    <col min="13023" max="13046" width="0" style="19" hidden="1" customWidth="1"/>
    <col min="13047" max="13047" width="14.28515625" style="19" bestFit="1" customWidth="1"/>
    <col min="13048" max="13048" width="25.140625" style="19" customWidth="1"/>
    <col min="13049" max="13049" width="22.28515625" style="19" customWidth="1"/>
    <col min="13050" max="13050" width="62" style="19" customWidth="1"/>
    <col min="13051" max="13271" width="11.42578125" style="19"/>
    <col min="13272" max="13272" width="10.5703125" style="19" customWidth="1"/>
    <col min="13273" max="13273" width="62.42578125" style="19" customWidth="1"/>
    <col min="13274" max="13274" width="4.5703125" style="19" customWidth="1"/>
    <col min="13275" max="13275" width="7.85546875" style="19" customWidth="1"/>
    <col min="13276" max="13276" width="8.42578125" style="19" customWidth="1"/>
    <col min="13277" max="13277" width="12.140625" style="19" customWidth="1"/>
    <col min="13278" max="13278" width="14.7109375" style="19" customWidth="1"/>
    <col min="13279" max="13302" width="0" style="19" hidden="1" customWidth="1"/>
    <col min="13303" max="13303" width="14.28515625" style="19" bestFit="1" customWidth="1"/>
    <col min="13304" max="13304" width="25.140625" style="19" customWidth="1"/>
    <col min="13305" max="13305" width="22.28515625" style="19" customWidth="1"/>
    <col min="13306" max="13306" width="62" style="19" customWidth="1"/>
    <col min="13307" max="13527" width="11.42578125" style="19"/>
    <col min="13528" max="13528" width="10.5703125" style="19" customWidth="1"/>
    <col min="13529" max="13529" width="62.42578125" style="19" customWidth="1"/>
    <col min="13530" max="13530" width="4.5703125" style="19" customWidth="1"/>
    <col min="13531" max="13531" width="7.85546875" style="19" customWidth="1"/>
    <col min="13532" max="13532" width="8.42578125" style="19" customWidth="1"/>
    <col min="13533" max="13533" width="12.140625" style="19" customWidth="1"/>
    <col min="13534" max="13534" width="14.7109375" style="19" customWidth="1"/>
    <col min="13535" max="13558" width="0" style="19" hidden="1" customWidth="1"/>
    <col min="13559" max="13559" width="14.28515625" style="19" bestFit="1" customWidth="1"/>
    <col min="13560" max="13560" width="25.140625" style="19" customWidth="1"/>
    <col min="13561" max="13561" width="22.28515625" style="19" customWidth="1"/>
    <col min="13562" max="13562" width="62" style="19" customWidth="1"/>
    <col min="13563" max="13783" width="11.42578125" style="19"/>
    <col min="13784" max="13784" width="10.5703125" style="19" customWidth="1"/>
    <col min="13785" max="13785" width="62.42578125" style="19" customWidth="1"/>
    <col min="13786" max="13786" width="4.5703125" style="19" customWidth="1"/>
    <col min="13787" max="13787" width="7.85546875" style="19" customWidth="1"/>
    <col min="13788" max="13788" width="8.42578125" style="19" customWidth="1"/>
    <col min="13789" max="13789" width="12.140625" style="19" customWidth="1"/>
    <col min="13790" max="13790" width="14.7109375" style="19" customWidth="1"/>
    <col min="13791" max="13814" width="0" style="19" hidden="1" customWidth="1"/>
    <col min="13815" max="13815" width="14.28515625" style="19" bestFit="1" customWidth="1"/>
    <col min="13816" max="13816" width="25.140625" style="19" customWidth="1"/>
    <col min="13817" max="13817" width="22.28515625" style="19" customWidth="1"/>
    <col min="13818" max="13818" width="62" style="19" customWidth="1"/>
    <col min="13819" max="14039" width="11.42578125" style="19"/>
    <col min="14040" max="14040" width="10.5703125" style="19" customWidth="1"/>
    <col min="14041" max="14041" width="62.42578125" style="19" customWidth="1"/>
    <col min="14042" max="14042" width="4.5703125" style="19" customWidth="1"/>
    <col min="14043" max="14043" width="7.85546875" style="19" customWidth="1"/>
    <col min="14044" max="14044" width="8.42578125" style="19" customWidth="1"/>
    <col min="14045" max="14045" width="12.140625" style="19" customWidth="1"/>
    <col min="14046" max="14046" width="14.7109375" style="19" customWidth="1"/>
    <col min="14047" max="14070" width="0" style="19" hidden="1" customWidth="1"/>
    <col min="14071" max="14071" width="14.28515625" style="19" bestFit="1" customWidth="1"/>
    <col min="14072" max="14072" width="25.140625" style="19" customWidth="1"/>
    <col min="14073" max="14073" width="22.28515625" style="19" customWidth="1"/>
    <col min="14074" max="14074" width="62" style="19" customWidth="1"/>
    <col min="14075" max="14295" width="11.42578125" style="19"/>
    <col min="14296" max="14296" width="10.5703125" style="19" customWidth="1"/>
    <col min="14297" max="14297" width="62.42578125" style="19" customWidth="1"/>
    <col min="14298" max="14298" width="4.5703125" style="19" customWidth="1"/>
    <col min="14299" max="14299" width="7.85546875" style="19" customWidth="1"/>
    <col min="14300" max="14300" width="8.42578125" style="19" customWidth="1"/>
    <col min="14301" max="14301" width="12.140625" style="19" customWidth="1"/>
    <col min="14302" max="14302" width="14.7109375" style="19" customWidth="1"/>
    <col min="14303" max="14326" width="0" style="19" hidden="1" customWidth="1"/>
    <col min="14327" max="14327" width="14.28515625" style="19" bestFit="1" customWidth="1"/>
    <col min="14328" max="14328" width="25.140625" style="19" customWidth="1"/>
    <col min="14329" max="14329" width="22.28515625" style="19" customWidth="1"/>
    <col min="14330" max="14330" width="62" style="19" customWidth="1"/>
    <col min="14331" max="14551" width="11.42578125" style="19"/>
    <col min="14552" max="14552" width="10.5703125" style="19" customWidth="1"/>
    <col min="14553" max="14553" width="62.42578125" style="19" customWidth="1"/>
    <col min="14554" max="14554" width="4.5703125" style="19" customWidth="1"/>
    <col min="14555" max="14555" width="7.85546875" style="19" customWidth="1"/>
    <col min="14556" max="14556" width="8.42578125" style="19" customWidth="1"/>
    <col min="14557" max="14557" width="12.140625" style="19" customWidth="1"/>
    <col min="14558" max="14558" width="14.7109375" style="19" customWidth="1"/>
    <col min="14559" max="14582" width="0" style="19" hidden="1" customWidth="1"/>
    <col min="14583" max="14583" width="14.28515625" style="19" bestFit="1" customWidth="1"/>
    <col min="14584" max="14584" width="25.140625" style="19" customWidth="1"/>
    <col min="14585" max="14585" width="22.28515625" style="19" customWidth="1"/>
    <col min="14586" max="14586" width="62" style="19" customWidth="1"/>
    <col min="14587" max="14807" width="11.42578125" style="19"/>
    <col min="14808" max="14808" width="10.5703125" style="19" customWidth="1"/>
    <col min="14809" max="14809" width="62.42578125" style="19" customWidth="1"/>
    <col min="14810" max="14810" width="4.5703125" style="19" customWidth="1"/>
    <col min="14811" max="14811" width="7.85546875" style="19" customWidth="1"/>
    <col min="14812" max="14812" width="8.42578125" style="19" customWidth="1"/>
    <col min="14813" max="14813" width="12.140625" style="19" customWidth="1"/>
    <col min="14814" max="14814" width="14.7109375" style="19" customWidth="1"/>
    <col min="14815" max="14838" width="0" style="19" hidden="1" customWidth="1"/>
    <col min="14839" max="14839" width="14.28515625" style="19" bestFit="1" customWidth="1"/>
    <col min="14840" max="14840" width="25.140625" style="19" customWidth="1"/>
    <col min="14841" max="14841" width="22.28515625" style="19" customWidth="1"/>
    <col min="14842" max="14842" width="62" style="19" customWidth="1"/>
    <col min="14843" max="15063" width="11.42578125" style="19"/>
    <col min="15064" max="15064" width="10.5703125" style="19" customWidth="1"/>
    <col min="15065" max="15065" width="62.42578125" style="19" customWidth="1"/>
    <col min="15066" max="15066" width="4.5703125" style="19" customWidth="1"/>
    <col min="15067" max="15067" width="7.85546875" style="19" customWidth="1"/>
    <col min="15068" max="15068" width="8.42578125" style="19" customWidth="1"/>
    <col min="15069" max="15069" width="12.140625" style="19" customWidth="1"/>
    <col min="15070" max="15070" width="14.7109375" style="19" customWidth="1"/>
    <col min="15071" max="15094" width="0" style="19" hidden="1" customWidth="1"/>
    <col min="15095" max="15095" width="14.28515625" style="19" bestFit="1" customWidth="1"/>
    <col min="15096" max="15096" width="25.140625" style="19" customWidth="1"/>
    <col min="15097" max="15097" width="22.28515625" style="19" customWidth="1"/>
    <col min="15098" max="15098" width="62" style="19" customWidth="1"/>
    <col min="15099" max="15319" width="11.42578125" style="19"/>
    <col min="15320" max="15320" width="10.5703125" style="19" customWidth="1"/>
    <col min="15321" max="15321" width="62.42578125" style="19" customWidth="1"/>
    <col min="15322" max="15322" width="4.5703125" style="19" customWidth="1"/>
    <col min="15323" max="15323" width="7.85546875" style="19" customWidth="1"/>
    <col min="15324" max="15324" width="8.42578125" style="19" customWidth="1"/>
    <col min="15325" max="15325" width="12.140625" style="19" customWidth="1"/>
    <col min="15326" max="15326" width="14.7109375" style="19" customWidth="1"/>
    <col min="15327" max="15350" width="0" style="19" hidden="1" customWidth="1"/>
    <col min="15351" max="15351" width="14.28515625" style="19" bestFit="1" customWidth="1"/>
    <col min="15352" max="15352" width="25.140625" style="19" customWidth="1"/>
    <col min="15353" max="15353" width="22.28515625" style="19" customWidth="1"/>
    <col min="15354" max="15354" width="62" style="19" customWidth="1"/>
    <col min="15355" max="15575" width="11.42578125" style="19"/>
    <col min="15576" max="15576" width="10.5703125" style="19" customWidth="1"/>
    <col min="15577" max="15577" width="62.42578125" style="19" customWidth="1"/>
    <col min="15578" max="15578" width="4.5703125" style="19" customWidth="1"/>
    <col min="15579" max="15579" width="7.85546875" style="19" customWidth="1"/>
    <col min="15580" max="15580" width="8.42578125" style="19" customWidth="1"/>
    <col min="15581" max="15581" width="12.140625" style="19" customWidth="1"/>
    <col min="15582" max="15582" width="14.7109375" style="19" customWidth="1"/>
    <col min="15583" max="15606" width="0" style="19" hidden="1" customWidth="1"/>
    <col min="15607" max="15607" width="14.28515625" style="19" bestFit="1" customWidth="1"/>
    <col min="15608" max="15608" width="25.140625" style="19" customWidth="1"/>
    <col min="15609" max="15609" width="22.28515625" style="19" customWidth="1"/>
    <col min="15610" max="15610" width="62" style="19" customWidth="1"/>
    <col min="15611" max="15831" width="11.42578125" style="19"/>
    <col min="15832" max="15832" width="10.5703125" style="19" customWidth="1"/>
    <col min="15833" max="15833" width="62.42578125" style="19" customWidth="1"/>
    <col min="15834" max="15834" width="4.5703125" style="19" customWidth="1"/>
    <col min="15835" max="15835" width="7.85546875" style="19" customWidth="1"/>
    <col min="15836" max="15836" width="8.42578125" style="19" customWidth="1"/>
    <col min="15837" max="15837" width="12.140625" style="19" customWidth="1"/>
    <col min="15838" max="15838" width="14.7109375" style="19" customWidth="1"/>
    <col min="15839" max="15862" width="0" style="19" hidden="1" customWidth="1"/>
    <col min="15863" max="15863" width="14.28515625" style="19" bestFit="1" customWidth="1"/>
    <col min="15864" max="15864" width="25.140625" style="19" customWidth="1"/>
    <col min="15865" max="15865" width="22.28515625" style="19" customWidth="1"/>
    <col min="15866" max="15866" width="62" style="19" customWidth="1"/>
    <col min="15867" max="16087" width="11.42578125" style="19"/>
    <col min="16088" max="16088" width="10.5703125" style="19" customWidth="1"/>
    <col min="16089" max="16089" width="62.42578125" style="19" customWidth="1"/>
    <col min="16090" max="16090" width="4.5703125" style="19" customWidth="1"/>
    <col min="16091" max="16091" width="7.85546875" style="19" customWidth="1"/>
    <col min="16092" max="16092" width="8.42578125" style="19" customWidth="1"/>
    <col min="16093" max="16093" width="12.140625" style="19" customWidth="1"/>
    <col min="16094" max="16094" width="14.7109375" style="19" customWidth="1"/>
    <col min="16095" max="16118" width="0" style="19" hidden="1" customWidth="1"/>
    <col min="16119" max="16119" width="14.28515625" style="19" bestFit="1" customWidth="1"/>
    <col min="16120" max="16120" width="25.140625" style="19" customWidth="1"/>
    <col min="16121" max="16121" width="22.28515625" style="19" customWidth="1"/>
    <col min="16122" max="16122" width="62" style="19" customWidth="1"/>
    <col min="16123" max="16384" width="11.42578125" style="19"/>
  </cols>
  <sheetData>
    <row r="1" spans="1:7" s="3" customFormat="1" ht="24" customHeight="1" x14ac:dyDescent="0.25">
      <c r="A1" s="1"/>
      <c r="B1" s="191" t="s">
        <v>587</v>
      </c>
      <c r="C1" s="186"/>
      <c r="D1" s="186"/>
      <c r="E1" s="186"/>
      <c r="F1" s="186"/>
      <c r="G1" s="2"/>
    </row>
    <row r="2" spans="1:7" s="3" customFormat="1" ht="16.5" customHeight="1" x14ac:dyDescent="0.25">
      <c r="A2" s="1"/>
      <c r="B2" s="185" t="s">
        <v>586</v>
      </c>
      <c r="C2" s="186"/>
      <c r="D2" s="186"/>
      <c r="E2" s="186"/>
      <c r="F2" s="186"/>
      <c r="G2" s="4" t="s">
        <v>574</v>
      </c>
    </row>
    <row r="3" spans="1:7" s="3" customFormat="1" ht="16.5" customHeight="1" x14ac:dyDescent="0.25">
      <c r="A3" s="1"/>
      <c r="B3" s="185" t="s">
        <v>0</v>
      </c>
      <c r="C3" s="186"/>
      <c r="D3" s="186"/>
      <c r="E3" s="186"/>
      <c r="F3" s="187"/>
      <c r="G3" s="5" t="s">
        <v>585</v>
      </c>
    </row>
    <row r="4" spans="1:7" s="3" customFormat="1" ht="15" x14ac:dyDescent="0.25">
      <c r="A4" s="1"/>
      <c r="B4" s="6"/>
      <c r="C4" s="1"/>
      <c r="D4" s="1"/>
      <c r="E4" s="1"/>
      <c r="F4" s="7"/>
      <c r="G4" s="7"/>
    </row>
    <row r="5" spans="1:7" s="3" customFormat="1" ht="60.75" customHeight="1" x14ac:dyDescent="0.25">
      <c r="A5" s="190" t="s">
        <v>570</v>
      </c>
      <c r="B5" s="190"/>
      <c r="C5" s="190"/>
      <c r="D5" s="190"/>
      <c r="E5" s="190"/>
      <c r="F5" s="190"/>
      <c r="G5" s="190"/>
    </row>
    <row r="6" spans="1:7" s="3" customFormat="1" thickBot="1" x14ac:dyDescent="0.3">
      <c r="A6" s="1"/>
      <c r="B6" s="6"/>
      <c r="C6" s="1"/>
      <c r="D6" s="1"/>
      <c r="E6" s="1"/>
      <c r="F6" s="7"/>
      <c r="G6" s="7"/>
    </row>
    <row r="7" spans="1:7" s="12" customFormat="1" ht="26.25" customHeight="1" x14ac:dyDescent="0.25">
      <c r="A7" s="8" t="s">
        <v>1</v>
      </c>
      <c r="B7" s="9" t="s">
        <v>2</v>
      </c>
      <c r="C7" s="9" t="s">
        <v>3</v>
      </c>
      <c r="D7" s="9" t="s">
        <v>4</v>
      </c>
      <c r="E7" s="9" t="s">
        <v>5</v>
      </c>
      <c r="F7" s="10" t="s">
        <v>6</v>
      </c>
      <c r="G7" s="11" t="s">
        <v>7</v>
      </c>
    </row>
    <row r="8" spans="1:7" x14ac:dyDescent="0.25">
      <c r="A8" s="13"/>
      <c r="B8" s="14"/>
      <c r="C8" s="15"/>
      <c r="D8" s="15"/>
      <c r="E8" s="16"/>
      <c r="F8" s="17"/>
      <c r="G8" s="18"/>
    </row>
    <row r="9" spans="1:7" s="24" customFormat="1" ht="15" x14ac:dyDescent="0.25">
      <c r="A9" s="20" t="s">
        <v>8</v>
      </c>
      <c r="B9" s="21" t="s">
        <v>9</v>
      </c>
      <c r="C9" s="21"/>
      <c r="D9" s="21"/>
      <c r="E9" s="21"/>
      <c r="F9" s="22"/>
      <c r="G9" s="23"/>
    </row>
    <row r="10" spans="1:7" s="24" customFormat="1" ht="15" x14ac:dyDescent="0.25">
      <c r="A10" s="25"/>
      <c r="B10" s="26"/>
      <c r="C10" s="27"/>
      <c r="D10" s="27"/>
      <c r="E10" s="28"/>
      <c r="F10" s="29"/>
      <c r="G10" s="30"/>
    </row>
    <row r="11" spans="1:7" s="37" customFormat="1" ht="15" x14ac:dyDescent="0.25">
      <c r="A11" s="31" t="s">
        <v>10</v>
      </c>
      <c r="B11" s="32" t="s">
        <v>11</v>
      </c>
      <c r="C11" s="33"/>
      <c r="D11" s="33"/>
      <c r="E11" s="34"/>
      <c r="F11" s="35"/>
      <c r="G11" s="36"/>
    </row>
    <row r="12" spans="1:7" s="24" customFormat="1" ht="15" x14ac:dyDescent="0.25">
      <c r="A12" s="25"/>
      <c r="B12" s="26" t="s">
        <v>12</v>
      </c>
      <c r="C12" s="27" t="s">
        <v>13</v>
      </c>
      <c r="D12" s="27">
        <v>4</v>
      </c>
      <c r="E12" s="28"/>
      <c r="F12" s="29"/>
      <c r="G12" s="142">
        <f t="shared" ref="G12:G15" si="0">E12*F12</f>
        <v>0</v>
      </c>
    </row>
    <row r="13" spans="1:7" s="24" customFormat="1" ht="15" x14ac:dyDescent="0.25">
      <c r="A13" s="25"/>
      <c r="B13" s="26" t="s">
        <v>14</v>
      </c>
      <c r="C13" s="27" t="s">
        <v>13</v>
      </c>
      <c r="D13" s="27">
        <v>1</v>
      </c>
      <c r="E13" s="28"/>
      <c r="F13" s="29"/>
      <c r="G13" s="142">
        <f t="shared" si="0"/>
        <v>0</v>
      </c>
    </row>
    <row r="14" spans="1:7" s="24" customFormat="1" ht="15" x14ac:dyDescent="0.25">
      <c r="A14" s="25"/>
      <c r="B14" s="26" t="s">
        <v>15</v>
      </c>
      <c r="C14" s="27" t="s">
        <v>13</v>
      </c>
      <c r="D14" s="27">
        <v>1</v>
      </c>
      <c r="E14" s="28"/>
      <c r="F14" s="29"/>
      <c r="G14" s="142">
        <f t="shared" si="0"/>
        <v>0</v>
      </c>
    </row>
    <row r="15" spans="1:7" s="24" customFormat="1" ht="15" x14ac:dyDescent="0.25">
      <c r="A15" s="25"/>
      <c r="B15" s="26" t="s">
        <v>16</v>
      </c>
      <c r="C15" s="27" t="s">
        <v>13</v>
      </c>
      <c r="D15" s="27">
        <v>1</v>
      </c>
      <c r="E15" s="28"/>
      <c r="F15" s="29"/>
      <c r="G15" s="142">
        <f t="shared" si="0"/>
        <v>0</v>
      </c>
    </row>
    <row r="16" spans="1:7" s="24" customFormat="1" ht="15" x14ac:dyDescent="0.25">
      <c r="A16" s="25"/>
      <c r="B16" s="26"/>
      <c r="C16" s="27"/>
      <c r="D16" s="27"/>
      <c r="E16" s="28"/>
      <c r="F16" s="29"/>
      <c r="G16" s="30"/>
    </row>
    <row r="17" spans="1:7" s="37" customFormat="1" ht="15" x14ac:dyDescent="0.25">
      <c r="A17" s="31" t="s">
        <v>17</v>
      </c>
      <c r="B17" s="32" t="s">
        <v>18</v>
      </c>
      <c r="C17" s="33"/>
      <c r="D17" s="33"/>
      <c r="E17" s="34"/>
      <c r="F17" s="35"/>
      <c r="G17" s="36"/>
    </row>
    <row r="18" spans="1:7" s="24" customFormat="1" ht="15" x14ac:dyDescent="0.25">
      <c r="A18" s="25"/>
      <c r="B18" s="26"/>
      <c r="C18" s="27"/>
      <c r="D18" s="27"/>
      <c r="E18" s="28"/>
      <c r="F18" s="29"/>
      <c r="G18" s="30"/>
    </row>
    <row r="19" spans="1:7" s="44" customFormat="1" ht="15" x14ac:dyDescent="0.25">
      <c r="A19" s="38" t="s">
        <v>19</v>
      </c>
      <c r="B19" s="39" t="s">
        <v>20</v>
      </c>
      <c r="C19" s="40"/>
      <c r="D19" s="40"/>
      <c r="E19" s="41"/>
      <c r="F19" s="42"/>
      <c r="G19" s="43"/>
    </row>
    <row r="20" spans="1:7" s="24" customFormat="1" ht="15" x14ac:dyDescent="0.25">
      <c r="A20" s="25"/>
      <c r="B20" s="26" t="s">
        <v>21</v>
      </c>
      <c r="C20" s="27" t="s">
        <v>22</v>
      </c>
      <c r="D20" s="27">
        <v>100</v>
      </c>
      <c r="E20" s="28"/>
      <c r="F20" s="29"/>
      <c r="G20" s="142">
        <f t="shared" ref="G20:G21" si="1">E20*F20</f>
        <v>0</v>
      </c>
    </row>
    <row r="21" spans="1:7" s="24" customFormat="1" ht="15" x14ac:dyDescent="0.25">
      <c r="A21" s="25"/>
      <c r="B21" s="26" t="s">
        <v>23</v>
      </c>
      <c r="C21" s="27" t="s">
        <v>13</v>
      </c>
      <c r="D21" s="27">
        <v>1</v>
      </c>
      <c r="E21" s="28"/>
      <c r="F21" s="29"/>
      <c r="G21" s="142">
        <f t="shared" si="1"/>
        <v>0</v>
      </c>
    </row>
    <row r="22" spans="1:7" s="24" customFormat="1" ht="15" x14ac:dyDescent="0.25">
      <c r="A22" s="25"/>
      <c r="B22" s="26"/>
      <c r="C22" s="27"/>
      <c r="D22" s="27"/>
      <c r="E22" s="28"/>
      <c r="F22" s="29"/>
      <c r="G22" s="30"/>
    </row>
    <row r="23" spans="1:7" s="44" customFormat="1" ht="15" x14ac:dyDescent="0.25">
      <c r="A23" s="38" t="s">
        <v>24</v>
      </c>
      <c r="B23" s="39" t="s">
        <v>25</v>
      </c>
      <c r="C23" s="40"/>
      <c r="D23" s="40"/>
      <c r="E23" s="41"/>
      <c r="F23" s="42"/>
      <c r="G23" s="43"/>
    </row>
    <row r="24" spans="1:7" s="24" customFormat="1" ht="15" x14ac:dyDescent="0.25">
      <c r="A24" s="25"/>
      <c r="B24" s="26" t="s">
        <v>26</v>
      </c>
      <c r="C24" s="27" t="s">
        <v>22</v>
      </c>
      <c r="D24" s="27">
        <v>250</v>
      </c>
      <c r="E24" s="28"/>
      <c r="F24" s="29"/>
      <c r="G24" s="142">
        <f t="shared" ref="G24:G26" si="2">E24*F24</f>
        <v>0</v>
      </c>
    </row>
    <row r="25" spans="1:7" s="24" customFormat="1" ht="15" x14ac:dyDescent="0.25">
      <c r="A25" s="25"/>
      <c r="B25" s="26" t="s">
        <v>27</v>
      </c>
      <c r="C25" s="27" t="s">
        <v>22</v>
      </c>
      <c r="D25" s="27">
        <v>250</v>
      </c>
      <c r="E25" s="28"/>
      <c r="F25" s="29"/>
      <c r="G25" s="142">
        <f t="shared" si="2"/>
        <v>0</v>
      </c>
    </row>
    <row r="26" spans="1:7" s="24" customFormat="1" ht="15" x14ac:dyDescent="0.25">
      <c r="A26" s="25"/>
      <c r="B26" s="26" t="s">
        <v>28</v>
      </c>
      <c r="C26" s="27" t="s">
        <v>22</v>
      </c>
      <c r="D26" s="27">
        <v>50</v>
      </c>
      <c r="E26" s="28"/>
      <c r="F26" s="29"/>
      <c r="G26" s="142">
        <f t="shared" si="2"/>
        <v>0</v>
      </c>
    </row>
    <row r="27" spans="1:7" s="24" customFormat="1" ht="15" x14ac:dyDescent="0.25">
      <c r="A27" s="25"/>
      <c r="B27" s="26"/>
      <c r="C27" s="27"/>
      <c r="D27" s="27"/>
      <c r="E27" s="28"/>
      <c r="F27" s="29"/>
      <c r="G27" s="30"/>
    </row>
    <row r="28" spans="1:7" s="44" customFormat="1" ht="15" x14ac:dyDescent="0.25">
      <c r="A28" s="38" t="s">
        <v>29</v>
      </c>
      <c r="B28" s="39" t="s">
        <v>30</v>
      </c>
      <c r="C28" s="40"/>
      <c r="D28" s="40"/>
      <c r="E28" s="41"/>
      <c r="F28" s="42"/>
      <c r="G28" s="43"/>
    </row>
    <row r="29" spans="1:7" s="24" customFormat="1" ht="15" x14ac:dyDescent="0.25">
      <c r="A29" s="25"/>
      <c r="B29" s="26" t="s">
        <v>31</v>
      </c>
      <c r="C29" s="27" t="s">
        <v>13</v>
      </c>
      <c r="D29" s="27">
        <v>1</v>
      </c>
      <c r="E29" s="28"/>
      <c r="F29" s="29"/>
      <c r="G29" s="140">
        <f t="shared" ref="G29:G30" si="3">E29*F29</f>
        <v>0</v>
      </c>
    </row>
    <row r="30" spans="1:7" s="24" customFormat="1" ht="15" x14ac:dyDescent="0.25">
      <c r="A30" s="25"/>
      <c r="B30" s="26" t="s">
        <v>28</v>
      </c>
      <c r="C30" s="27" t="s">
        <v>22</v>
      </c>
      <c r="D30" s="27">
        <v>50</v>
      </c>
      <c r="E30" s="28"/>
      <c r="F30" s="29"/>
      <c r="G30" s="140">
        <f t="shared" si="3"/>
        <v>0</v>
      </c>
    </row>
    <row r="31" spans="1:7" s="44" customFormat="1" ht="15" x14ac:dyDescent="0.25">
      <c r="A31" s="38"/>
      <c r="B31" s="39"/>
      <c r="C31" s="40"/>
      <c r="D31" s="40"/>
      <c r="E31" s="41"/>
      <c r="F31" s="42"/>
      <c r="G31" s="43"/>
    </row>
    <row r="32" spans="1:7" s="37" customFormat="1" ht="15" x14ac:dyDescent="0.25">
      <c r="A32" s="31" t="s">
        <v>32</v>
      </c>
      <c r="B32" s="32" t="s">
        <v>33</v>
      </c>
      <c r="C32" s="33"/>
      <c r="D32" s="33"/>
      <c r="E32" s="34"/>
      <c r="F32" s="35"/>
      <c r="G32" s="36"/>
    </row>
    <row r="33" spans="1:7" s="44" customFormat="1" ht="15" x14ac:dyDescent="0.25">
      <c r="A33" s="38" t="s">
        <v>34</v>
      </c>
      <c r="B33" s="39" t="s">
        <v>35</v>
      </c>
      <c r="C33" s="40" t="s">
        <v>36</v>
      </c>
      <c r="D33" s="40"/>
      <c r="E33" s="41"/>
      <c r="F33" s="42"/>
      <c r="G33" s="43"/>
    </row>
    <row r="34" spans="1:7" s="24" customFormat="1" ht="15" x14ac:dyDescent="0.25">
      <c r="A34" s="25"/>
      <c r="B34" s="26"/>
      <c r="C34" s="27"/>
      <c r="D34" s="27"/>
      <c r="E34" s="28"/>
      <c r="F34" s="29"/>
      <c r="G34" s="30"/>
    </row>
    <row r="35" spans="1:7" s="44" customFormat="1" ht="15" x14ac:dyDescent="0.25">
      <c r="A35" s="38" t="s">
        <v>37</v>
      </c>
      <c r="B35" s="39" t="s">
        <v>38</v>
      </c>
      <c r="C35" s="40"/>
      <c r="D35" s="40"/>
      <c r="E35" s="41"/>
      <c r="F35" s="42"/>
      <c r="G35" s="43"/>
    </row>
    <row r="36" spans="1:7" s="24" customFormat="1" ht="15" x14ac:dyDescent="0.25">
      <c r="A36" s="25"/>
      <c r="B36" s="26" t="s">
        <v>39</v>
      </c>
      <c r="C36" s="27" t="s">
        <v>13</v>
      </c>
      <c r="D36" s="27">
        <v>1</v>
      </c>
      <c r="E36" s="28"/>
      <c r="F36" s="29"/>
      <c r="G36" s="140">
        <f t="shared" ref="G36:G39" si="4">E36*F36</f>
        <v>0</v>
      </c>
    </row>
    <row r="37" spans="1:7" s="24" customFormat="1" ht="30" x14ac:dyDescent="0.25">
      <c r="A37" s="25"/>
      <c r="B37" s="26" t="s">
        <v>40</v>
      </c>
      <c r="C37" s="27" t="s">
        <v>22</v>
      </c>
      <c r="D37" s="27">
        <v>60</v>
      </c>
      <c r="E37" s="28"/>
      <c r="F37" s="29"/>
      <c r="G37" s="140">
        <f t="shared" si="4"/>
        <v>0</v>
      </c>
    </row>
    <row r="38" spans="1:7" s="24" customFormat="1" ht="15" x14ac:dyDescent="0.25">
      <c r="A38" s="25"/>
      <c r="B38" s="26" t="s">
        <v>41</v>
      </c>
      <c r="C38" s="27" t="s">
        <v>13</v>
      </c>
      <c r="D38" s="27">
        <v>1</v>
      </c>
      <c r="E38" s="28"/>
      <c r="F38" s="29"/>
      <c r="G38" s="140">
        <f t="shared" si="4"/>
        <v>0</v>
      </c>
    </row>
    <row r="39" spans="1:7" s="24" customFormat="1" ht="15" x14ac:dyDescent="0.25">
      <c r="A39" s="25"/>
      <c r="B39" s="26" t="s">
        <v>42</v>
      </c>
      <c r="C39" s="27" t="s">
        <v>22</v>
      </c>
      <c r="D39" s="27">
        <v>10</v>
      </c>
      <c r="E39" s="28"/>
      <c r="F39" s="29"/>
      <c r="G39" s="140">
        <f t="shared" si="4"/>
        <v>0</v>
      </c>
    </row>
    <row r="40" spans="1:7" s="24" customFormat="1" ht="15" x14ac:dyDescent="0.25">
      <c r="A40" s="25"/>
      <c r="B40" s="26"/>
      <c r="C40" s="27"/>
      <c r="D40" s="27"/>
      <c r="E40" s="28"/>
      <c r="F40" s="29"/>
      <c r="G40" s="30"/>
    </row>
    <row r="41" spans="1:7" s="37" customFormat="1" ht="15" x14ac:dyDescent="0.25">
      <c r="A41" s="31" t="s">
        <v>43</v>
      </c>
      <c r="B41" s="32" t="s">
        <v>44</v>
      </c>
      <c r="C41" s="33"/>
      <c r="D41" s="33"/>
      <c r="E41" s="34"/>
      <c r="F41" s="35"/>
      <c r="G41" s="36"/>
    </row>
    <row r="42" spans="1:7" s="44" customFormat="1" ht="15" x14ac:dyDescent="0.25">
      <c r="A42" s="38" t="s">
        <v>45</v>
      </c>
      <c r="B42" s="39" t="s">
        <v>46</v>
      </c>
      <c r="C42" s="40"/>
      <c r="D42" s="40"/>
      <c r="E42" s="41"/>
      <c r="F42" s="42"/>
      <c r="G42" s="43"/>
    </row>
    <row r="43" spans="1:7" s="44" customFormat="1" ht="15" x14ac:dyDescent="0.25">
      <c r="A43" s="38"/>
      <c r="B43" s="39"/>
      <c r="C43" s="40"/>
      <c r="D43" s="40"/>
      <c r="E43" s="41"/>
      <c r="F43" s="42"/>
      <c r="G43" s="43"/>
    </row>
    <row r="44" spans="1:7" s="44" customFormat="1" ht="15" x14ac:dyDescent="0.25">
      <c r="A44" s="38" t="s">
        <v>47</v>
      </c>
      <c r="B44" s="39" t="s">
        <v>48</v>
      </c>
      <c r="C44" s="41" t="s">
        <v>13</v>
      </c>
      <c r="D44" s="188">
        <v>1</v>
      </c>
      <c r="E44" s="41"/>
      <c r="F44" s="144"/>
      <c r="G44" s="142">
        <f>E44*F44</f>
        <v>0</v>
      </c>
    </row>
    <row r="45" spans="1:7" s="44" customFormat="1" ht="15" x14ac:dyDescent="0.25">
      <c r="A45" s="38" t="s">
        <v>49</v>
      </c>
      <c r="B45" s="39" t="s">
        <v>50</v>
      </c>
      <c r="C45" s="41" t="s">
        <v>13</v>
      </c>
      <c r="D45" s="188"/>
      <c r="E45" s="41"/>
      <c r="F45" s="144"/>
      <c r="G45" s="142">
        <f t="shared" ref="G45:G50" si="5">E45*F45</f>
        <v>0</v>
      </c>
    </row>
    <row r="46" spans="1:7" s="44" customFormat="1" ht="15" x14ac:dyDescent="0.25">
      <c r="A46" s="38" t="s">
        <v>51</v>
      </c>
      <c r="B46" s="39" t="s">
        <v>52</v>
      </c>
      <c r="C46" s="41" t="s">
        <v>13</v>
      </c>
      <c r="D46" s="188"/>
      <c r="E46" s="41"/>
      <c r="F46" s="144"/>
      <c r="G46" s="142">
        <f t="shared" si="5"/>
        <v>0</v>
      </c>
    </row>
    <row r="47" spans="1:7" s="44" customFormat="1" ht="15" x14ac:dyDescent="0.25">
      <c r="A47" s="38" t="s">
        <v>53</v>
      </c>
      <c r="B47" s="39" t="s">
        <v>54</v>
      </c>
      <c r="C47" s="41" t="s">
        <v>13</v>
      </c>
      <c r="D47" s="188"/>
      <c r="E47" s="41"/>
      <c r="F47" s="144"/>
      <c r="G47" s="142">
        <f t="shared" si="5"/>
        <v>0</v>
      </c>
    </row>
    <row r="48" spans="1:7" s="44" customFormat="1" ht="15" x14ac:dyDescent="0.25">
      <c r="A48" s="38" t="s">
        <v>55</v>
      </c>
      <c r="B48" s="39" t="s">
        <v>56</v>
      </c>
      <c r="C48" s="41" t="s">
        <v>13</v>
      </c>
      <c r="D48" s="188"/>
      <c r="E48" s="41"/>
      <c r="F48" s="144"/>
      <c r="G48" s="142">
        <f t="shared" si="5"/>
        <v>0</v>
      </c>
    </row>
    <row r="49" spans="1:7" s="44" customFormat="1" ht="15" x14ac:dyDescent="0.25">
      <c r="A49" s="38" t="s">
        <v>57</v>
      </c>
      <c r="B49" s="39" t="s">
        <v>58</v>
      </c>
      <c r="C49" s="41" t="s">
        <v>13</v>
      </c>
      <c r="D49" s="188"/>
      <c r="E49" s="41"/>
      <c r="F49" s="144"/>
      <c r="G49" s="142">
        <f t="shared" si="5"/>
        <v>0</v>
      </c>
    </row>
    <row r="50" spans="1:7" s="44" customFormat="1" ht="15" x14ac:dyDescent="0.25">
      <c r="A50" s="38" t="s">
        <v>59</v>
      </c>
      <c r="B50" s="39" t="s">
        <v>60</v>
      </c>
      <c r="C50" s="41" t="s">
        <v>13</v>
      </c>
      <c r="D50" s="189"/>
      <c r="E50" s="41"/>
      <c r="F50" s="143"/>
      <c r="G50" s="142">
        <f t="shared" si="5"/>
        <v>0</v>
      </c>
    </row>
    <row r="51" spans="1:7" s="44" customFormat="1" ht="15" x14ac:dyDescent="0.25">
      <c r="A51" s="38"/>
      <c r="B51" s="39"/>
      <c r="C51" s="40"/>
      <c r="D51" s="40"/>
      <c r="E51" s="41"/>
      <c r="F51" s="42"/>
      <c r="G51" s="43"/>
    </row>
    <row r="52" spans="1:7" s="44" customFormat="1" ht="15" x14ac:dyDescent="0.25">
      <c r="A52" s="38" t="s">
        <v>61</v>
      </c>
      <c r="B52" s="39" t="s">
        <v>62</v>
      </c>
      <c r="C52" s="40" t="s">
        <v>13</v>
      </c>
      <c r="D52" s="40">
        <v>1</v>
      </c>
      <c r="E52" s="41"/>
      <c r="F52" s="42"/>
      <c r="G52" s="140">
        <f t="shared" ref="G52" si="6">E52*F52</f>
        <v>0</v>
      </c>
    </row>
    <row r="53" spans="1:7" s="44" customFormat="1" ht="15" x14ac:dyDescent="0.25">
      <c r="A53" s="38"/>
      <c r="B53" s="39"/>
      <c r="C53" s="40"/>
      <c r="D53" s="40"/>
      <c r="E53" s="41"/>
      <c r="F53" s="42"/>
      <c r="G53" s="43"/>
    </row>
    <row r="54" spans="1:7" s="44" customFormat="1" ht="15" x14ac:dyDescent="0.25">
      <c r="A54" s="38" t="s">
        <v>63</v>
      </c>
      <c r="B54" s="39" t="s">
        <v>64</v>
      </c>
      <c r="C54" s="40" t="s">
        <v>13</v>
      </c>
      <c r="D54" s="40">
        <v>1</v>
      </c>
      <c r="E54" s="41"/>
      <c r="F54" s="42"/>
      <c r="G54" s="140">
        <f t="shared" ref="G54" si="7">E54*F54</f>
        <v>0</v>
      </c>
    </row>
    <row r="55" spans="1:7" s="24" customFormat="1" ht="15" x14ac:dyDescent="0.25">
      <c r="A55" s="25"/>
      <c r="B55" s="26"/>
      <c r="C55" s="27"/>
      <c r="D55" s="27"/>
      <c r="E55" s="28"/>
      <c r="F55" s="29"/>
      <c r="G55" s="30"/>
    </row>
    <row r="56" spans="1:7" s="44" customFormat="1" ht="15" x14ac:dyDescent="0.25">
      <c r="A56" s="38" t="s">
        <v>65</v>
      </c>
      <c r="B56" s="39" t="s">
        <v>66</v>
      </c>
      <c r="C56" s="40" t="s">
        <v>13</v>
      </c>
      <c r="D56" s="40">
        <v>1</v>
      </c>
      <c r="E56" s="41"/>
      <c r="F56" s="42"/>
      <c r="G56" s="140">
        <f t="shared" ref="G56" si="8">E56*F56</f>
        <v>0</v>
      </c>
    </row>
    <row r="57" spans="1:7" s="44" customFormat="1" ht="15" x14ac:dyDescent="0.25">
      <c r="A57" s="38"/>
      <c r="B57" s="39"/>
      <c r="C57" s="40"/>
      <c r="D57" s="40"/>
      <c r="E57" s="41"/>
      <c r="F57" s="42"/>
      <c r="G57" s="43"/>
    </row>
    <row r="58" spans="1:7" s="44" customFormat="1" ht="15" x14ac:dyDescent="0.25">
      <c r="A58" s="38" t="s">
        <v>67</v>
      </c>
      <c r="B58" s="39" t="s">
        <v>68</v>
      </c>
      <c r="C58" s="40" t="s">
        <v>13</v>
      </c>
      <c r="D58" s="40">
        <v>1</v>
      </c>
      <c r="E58" s="41"/>
      <c r="F58" s="42"/>
      <c r="G58" s="140">
        <f t="shared" ref="G58" si="9">E58*F58</f>
        <v>0</v>
      </c>
    </row>
    <row r="59" spans="1:7" s="44" customFormat="1" ht="15" x14ac:dyDescent="0.25">
      <c r="A59" s="38"/>
      <c r="B59" s="39"/>
      <c r="C59" s="40"/>
      <c r="D59" s="40"/>
      <c r="E59" s="41"/>
      <c r="F59" s="42"/>
      <c r="G59" s="43"/>
    </row>
    <row r="60" spans="1:7" s="37" customFormat="1" ht="15" x14ac:dyDescent="0.25">
      <c r="A60" s="31" t="s">
        <v>69</v>
      </c>
      <c r="B60" s="32" t="s">
        <v>70</v>
      </c>
      <c r="C60" s="33"/>
      <c r="D60" s="33"/>
      <c r="E60" s="34"/>
      <c r="F60" s="35"/>
      <c r="G60" s="36"/>
    </row>
    <row r="61" spans="1:7" s="24" customFormat="1" ht="15" x14ac:dyDescent="0.25">
      <c r="A61" s="38" t="s">
        <v>71</v>
      </c>
      <c r="B61" s="39" t="s">
        <v>72</v>
      </c>
      <c r="C61" s="27" t="s">
        <v>13</v>
      </c>
      <c r="D61" s="27">
        <v>1</v>
      </c>
      <c r="E61" s="28"/>
      <c r="F61" s="29"/>
      <c r="G61" s="140">
        <f t="shared" ref="G61" si="10">E61*F61</f>
        <v>0</v>
      </c>
    </row>
    <row r="62" spans="1:7" s="24" customFormat="1" ht="15" x14ac:dyDescent="0.25">
      <c r="A62" s="38"/>
      <c r="B62" s="39"/>
      <c r="C62" s="27"/>
      <c r="D62" s="27"/>
      <c r="E62" s="28"/>
      <c r="F62" s="29"/>
      <c r="G62" s="30"/>
    </row>
    <row r="63" spans="1:7" s="44" customFormat="1" ht="15" x14ac:dyDescent="0.25">
      <c r="A63" s="38" t="s">
        <v>73</v>
      </c>
      <c r="B63" s="39" t="s">
        <v>74</v>
      </c>
      <c r="C63" s="40" t="s">
        <v>13</v>
      </c>
      <c r="D63" s="40">
        <v>1</v>
      </c>
      <c r="E63" s="41"/>
      <c r="F63" s="42"/>
      <c r="G63" s="140">
        <f t="shared" ref="G63" si="11">E63*F63</f>
        <v>0</v>
      </c>
    </row>
    <row r="64" spans="1:7" s="24" customFormat="1" ht="15" x14ac:dyDescent="0.25">
      <c r="A64" s="25"/>
      <c r="B64" s="26"/>
      <c r="C64" s="27"/>
      <c r="D64" s="27"/>
      <c r="E64" s="28"/>
      <c r="F64" s="29"/>
      <c r="G64" s="30"/>
    </row>
    <row r="65" spans="1:7" s="44" customFormat="1" ht="15" x14ac:dyDescent="0.25">
      <c r="A65" s="38" t="s">
        <v>75</v>
      </c>
      <c r="B65" s="39" t="s">
        <v>76</v>
      </c>
      <c r="C65" s="40" t="s">
        <v>13</v>
      </c>
      <c r="D65" s="40">
        <v>1</v>
      </c>
      <c r="E65" s="41"/>
      <c r="F65" s="42"/>
      <c r="G65" s="140">
        <f t="shared" ref="G65" si="12">E65*F65</f>
        <v>0</v>
      </c>
    </row>
    <row r="66" spans="1:7" s="24" customFormat="1" ht="15" x14ac:dyDescent="0.25">
      <c r="A66" s="25"/>
      <c r="B66" s="26"/>
      <c r="C66" s="27"/>
      <c r="D66" s="27"/>
      <c r="E66" s="28"/>
      <c r="F66" s="29"/>
      <c r="G66" s="30"/>
    </row>
    <row r="67" spans="1:7" s="44" customFormat="1" ht="15" x14ac:dyDescent="0.25">
      <c r="A67" s="38" t="s">
        <v>77</v>
      </c>
      <c r="B67" s="39" t="s">
        <v>78</v>
      </c>
      <c r="C67" s="40"/>
      <c r="D67" s="40"/>
      <c r="E67" s="41"/>
      <c r="F67" s="42"/>
      <c r="G67" s="43"/>
    </row>
    <row r="68" spans="1:7" s="24" customFormat="1" ht="15" x14ac:dyDescent="0.25">
      <c r="A68" s="25"/>
      <c r="B68" s="26" t="s">
        <v>79</v>
      </c>
      <c r="C68" s="27" t="s">
        <v>13</v>
      </c>
      <c r="D68" s="27">
        <v>1</v>
      </c>
      <c r="E68" s="28"/>
      <c r="F68" s="29"/>
      <c r="G68" s="140">
        <f t="shared" ref="G68:G77" si="13">E68*F68</f>
        <v>0</v>
      </c>
    </row>
    <row r="69" spans="1:7" s="24" customFormat="1" ht="15" x14ac:dyDescent="0.25">
      <c r="A69" s="25"/>
      <c r="B69" s="26" t="s">
        <v>80</v>
      </c>
      <c r="C69" s="27" t="s">
        <v>13</v>
      </c>
      <c r="D69" s="27">
        <v>1</v>
      </c>
      <c r="E69" s="28"/>
      <c r="F69" s="29"/>
      <c r="G69" s="140">
        <f t="shared" si="13"/>
        <v>0</v>
      </c>
    </row>
    <row r="70" spans="1:7" s="24" customFormat="1" ht="15" x14ac:dyDescent="0.25">
      <c r="A70" s="25"/>
      <c r="B70" s="26" t="s">
        <v>81</v>
      </c>
      <c r="C70" s="27" t="s">
        <v>13</v>
      </c>
      <c r="D70" s="27">
        <v>1</v>
      </c>
      <c r="E70" s="28"/>
      <c r="F70" s="29"/>
      <c r="G70" s="140">
        <f t="shared" si="13"/>
        <v>0</v>
      </c>
    </row>
    <row r="71" spans="1:7" s="51" customFormat="1" ht="15" x14ac:dyDescent="0.25">
      <c r="A71" s="45"/>
      <c r="B71" s="46"/>
      <c r="C71" s="47"/>
      <c r="D71" s="47"/>
      <c r="E71" s="48"/>
      <c r="F71" s="49"/>
      <c r="G71" s="141"/>
    </row>
    <row r="72" spans="1:7" s="24" customFormat="1" ht="15" x14ac:dyDescent="0.25">
      <c r="A72" s="25"/>
      <c r="B72" s="26" t="s">
        <v>82</v>
      </c>
      <c r="C72" s="27" t="s">
        <v>13</v>
      </c>
      <c r="D72" s="27">
        <v>1</v>
      </c>
      <c r="E72" s="28"/>
      <c r="F72" s="29"/>
      <c r="G72" s="140">
        <f t="shared" si="13"/>
        <v>0</v>
      </c>
    </row>
    <row r="73" spans="1:7" s="24" customFormat="1" ht="15" x14ac:dyDescent="0.25">
      <c r="A73" s="25"/>
      <c r="B73" s="26" t="s">
        <v>83</v>
      </c>
      <c r="C73" s="27" t="s">
        <v>13</v>
      </c>
      <c r="D73" s="27">
        <v>1</v>
      </c>
      <c r="E73" s="28"/>
      <c r="F73" s="29"/>
      <c r="G73" s="140">
        <f t="shared" si="13"/>
        <v>0</v>
      </c>
    </row>
    <row r="74" spans="1:7" s="24" customFormat="1" ht="15" x14ac:dyDescent="0.25">
      <c r="A74" s="25"/>
      <c r="B74" s="26" t="s">
        <v>84</v>
      </c>
      <c r="C74" s="27" t="s">
        <v>13</v>
      </c>
      <c r="D74" s="27">
        <v>1</v>
      </c>
      <c r="E74" s="28"/>
      <c r="F74" s="29"/>
      <c r="G74" s="140">
        <f t="shared" si="13"/>
        <v>0</v>
      </c>
    </row>
    <row r="75" spans="1:7" s="24" customFormat="1" ht="15" x14ac:dyDescent="0.25">
      <c r="A75" s="25"/>
      <c r="B75" s="26" t="s">
        <v>85</v>
      </c>
      <c r="C75" s="27" t="s">
        <v>13</v>
      </c>
      <c r="D75" s="27">
        <v>1</v>
      </c>
      <c r="E75" s="28"/>
      <c r="F75" s="29"/>
      <c r="G75" s="140">
        <f t="shared" si="13"/>
        <v>0</v>
      </c>
    </row>
    <row r="76" spans="1:7" s="24" customFormat="1" ht="15" x14ac:dyDescent="0.25">
      <c r="A76" s="25"/>
      <c r="B76" s="26" t="s">
        <v>86</v>
      </c>
      <c r="C76" s="27" t="s">
        <v>13</v>
      </c>
      <c r="D76" s="27">
        <v>1</v>
      </c>
      <c r="E76" s="28"/>
      <c r="F76" s="29"/>
      <c r="G76" s="140">
        <f t="shared" si="13"/>
        <v>0</v>
      </c>
    </row>
    <row r="77" spans="1:7" s="24" customFormat="1" ht="15" x14ac:dyDescent="0.25">
      <c r="A77" s="25"/>
      <c r="B77" s="26" t="s">
        <v>87</v>
      </c>
      <c r="C77" s="27" t="s">
        <v>13</v>
      </c>
      <c r="D77" s="27">
        <v>1</v>
      </c>
      <c r="E77" s="28"/>
      <c r="F77" s="29"/>
      <c r="G77" s="140">
        <f t="shared" si="13"/>
        <v>0</v>
      </c>
    </row>
    <row r="78" spans="1:7" s="147" customFormat="1" ht="15" x14ac:dyDescent="0.25">
      <c r="A78" s="25"/>
      <c r="B78" s="146"/>
      <c r="C78" s="27"/>
      <c r="D78" s="27"/>
      <c r="E78" s="28"/>
      <c r="F78" s="29"/>
      <c r="G78" s="30"/>
    </row>
    <row r="79" spans="1:7" s="149" customFormat="1" ht="15" x14ac:dyDescent="0.25">
      <c r="A79" s="31" t="s">
        <v>88</v>
      </c>
      <c r="B79" s="148" t="s">
        <v>89</v>
      </c>
      <c r="C79" s="33"/>
      <c r="D79" s="33"/>
      <c r="E79" s="34"/>
      <c r="F79" s="35"/>
      <c r="G79" s="36"/>
    </row>
    <row r="80" spans="1:7" s="44" customFormat="1" ht="15" x14ac:dyDescent="0.25">
      <c r="A80" s="38" t="s">
        <v>90</v>
      </c>
      <c r="B80" s="39" t="s">
        <v>46</v>
      </c>
      <c r="C80" s="40" t="s">
        <v>36</v>
      </c>
      <c r="D80" s="40"/>
      <c r="E80" s="41"/>
      <c r="F80" s="42"/>
      <c r="G80" s="43"/>
    </row>
    <row r="81" spans="1:7" s="24" customFormat="1" ht="15" x14ac:dyDescent="0.25">
      <c r="A81" s="25"/>
      <c r="B81" s="26"/>
      <c r="C81" s="27"/>
      <c r="D81" s="27"/>
      <c r="E81" s="28"/>
      <c r="F81" s="29"/>
      <c r="G81" s="30"/>
    </row>
    <row r="82" spans="1:7" s="44" customFormat="1" ht="15" x14ac:dyDescent="0.25">
      <c r="A82" s="38" t="s">
        <v>91</v>
      </c>
      <c r="B82" s="39" t="s">
        <v>92</v>
      </c>
      <c r="C82" s="40"/>
      <c r="D82" s="40"/>
      <c r="E82" s="41"/>
      <c r="F82" s="42"/>
      <c r="G82" s="43"/>
    </row>
    <row r="83" spans="1:7" s="24" customFormat="1" ht="15" x14ac:dyDescent="0.25">
      <c r="A83" s="25"/>
      <c r="B83" s="26" t="s">
        <v>93</v>
      </c>
      <c r="C83" s="27" t="s">
        <v>22</v>
      </c>
      <c r="D83" s="27">
        <v>360</v>
      </c>
      <c r="E83" s="28"/>
      <c r="F83" s="29"/>
      <c r="G83" s="140">
        <f t="shared" ref="G83:G84" si="14">E83*F83</f>
        <v>0</v>
      </c>
    </row>
    <row r="84" spans="1:7" s="24" customFormat="1" ht="15" x14ac:dyDescent="0.25">
      <c r="A84" s="25"/>
      <c r="B84" s="26" t="s">
        <v>94</v>
      </c>
      <c r="C84" s="27" t="s">
        <v>22</v>
      </c>
      <c r="D84" s="27">
        <v>360</v>
      </c>
      <c r="E84" s="28"/>
      <c r="F84" s="29"/>
      <c r="G84" s="140">
        <f t="shared" si="14"/>
        <v>0</v>
      </c>
    </row>
    <row r="85" spans="1:7" s="24" customFormat="1" ht="15" x14ac:dyDescent="0.25">
      <c r="A85" s="25"/>
      <c r="B85" s="26"/>
      <c r="C85" s="27"/>
      <c r="D85" s="27"/>
      <c r="E85" s="28"/>
      <c r="F85" s="29"/>
      <c r="G85" s="30"/>
    </row>
    <row r="86" spans="1:7" s="44" customFormat="1" ht="15" x14ac:dyDescent="0.25">
      <c r="A86" s="38" t="s">
        <v>95</v>
      </c>
      <c r="B86" s="39" t="s">
        <v>96</v>
      </c>
      <c r="C86" s="40"/>
      <c r="D86" s="40"/>
      <c r="E86" s="41"/>
      <c r="F86" s="42"/>
      <c r="G86" s="43"/>
    </row>
    <row r="87" spans="1:7" s="24" customFormat="1" ht="15" x14ac:dyDescent="0.25">
      <c r="A87" s="25"/>
      <c r="B87" s="26" t="s">
        <v>97</v>
      </c>
      <c r="C87" s="27" t="s">
        <v>13</v>
      </c>
      <c r="D87" s="27">
        <v>1</v>
      </c>
      <c r="E87" s="28"/>
      <c r="F87" s="29"/>
      <c r="G87" s="140">
        <f t="shared" ref="G87:G88" si="15">E87*F87</f>
        <v>0</v>
      </c>
    </row>
    <row r="88" spans="1:7" s="24" customFormat="1" ht="15" x14ac:dyDescent="0.25">
      <c r="A88" s="25"/>
      <c r="B88" s="26" t="s">
        <v>98</v>
      </c>
      <c r="C88" s="27" t="s">
        <v>13</v>
      </c>
      <c r="D88" s="27">
        <v>1</v>
      </c>
      <c r="E88" s="28"/>
      <c r="F88" s="29"/>
      <c r="G88" s="140">
        <f t="shared" si="15"/>
        <v>0</v>
      </c>
    </row>
    <row r="89" spans="1:7" s="24" customFormat="1" ht="15" x14ac:dyDescent="0.25">
      <c r="A89" s="25"/>
      <c r="B89" s="26"/>
      <c r="C89" s="27"/>
      <c r="D89" s="27"/>
      <c r="E89" s="28"/>
      <c r="F89" s="29"/>
      <c r="G89" s="30"/>
    </row>
    <row r="90" spans="1:7" s="44" customFormat="1" ht="15" x14ac:dyDescent="0.25">
      <c r="A90" s="38" t="s">
        <v>99</v>
      </c>
      <c r="B90" s="39" t="s">
        <v>100</v>
      </c>
      <c r="C90" s="40"/>
      <c r="D90" s="40"/>
      <c r="E90" s="41"/>
      <c r="F90" s="42"/>
      <c r="G90" s="43"/>
    </row>
    <row r="91" spans="1:7" s="44" customFormat="1" ht="15" x14ac:dyDescent="0.25">
      <c r="A91" s="38"/>
      <c r="B91" s="39" t="s">
        <v>101</v>
      </c>
      <c r="C91" s="40" t="s">
        <v>22</v>
      </c>
      <c r="D91" s="40">
        <v>105</v>
      </c>
      <c r="E91" s="41"/>
      <c r="F91" s="42"/>
      <c r="G91" s="140">
        <f t="shared" ref="G91:G92" si="16">E91*F91</f>
        <v>0</v>
      </c>
    </row>
    <row r="92" spans="1:7" s="24" customFormat="1" ht="15" x14ac:dyDescent="0.25">
      <c r="A92" s="25"/>
      <c r="B92" s="39" t="s">
        <v>102</v>
      </c>
      <c r="C92" s="40" t="s">
        <v>22</v>
      </c>
      <c r="D92" s="40">
        <v>50</v>
      </c>
      <c r="E92" s="41"/>
      <c r="F92" s="42"/>
      <c r="G92" s="140">
        <f t="shared" si="16"/>
        <v>0</v>
      </c>
    </row>
    <row r="93" spans="1:7" s="24" customFormat="1" ht="15" x14ac:dyDescent="0.25">
      <c r="A93" s="25"/>
      <c r="B93" s="39"/>
      <c r="C93" s="27"/>
      <c r="D93" s="27"/>
      <c r="E93" s="28"/>
      <c r="F93" s="29"/>
      <c r="G93" s="30"/>
    </row>
    <row r="94" spans="1:7" s="44" customFormat="1" ht="15" x14ac:dyDescent="0.25">
      <c r="A94" s="31" t="s">
        <v>103</v>
      </c>
      <c r="B94" s="39" t="s">
        <v>104</v>
      </c>
      <c r="C94" s="40"/>
      <c r="D94" s="40"/>
      <c r="E94" s="41"/>
      <c r="F94" s="42"/>
      <c r="G94" s="43"/>
    </row>
    <row r="95" spans="1:7" s="44" customFormat="1" ht="15" x14ac:dyDescent="0.25">
      <c r="A95" s="38" t="s">
        <v>105</v>
      </c>
      <c r="B95" s="39" t="s">
        <v>106</v>
      </c>
      <c r="C95" s="40"/>
      <c r="D95" s="40"/>
      <c r="E95" s="41"/>
      <c r="F95" s="42"/>
      <c r="G95" s="43"/>
    </row>
    <row r="96" spans="1:7" s="24" customFormat="1" ht="30" x14ac:dyDescent="0.25">
      <c r="A96" s="25"/>
      <c r="B96" s="52" t="s">
        <v>107</v>
      </c>
      <c r="C96" s="27"/>
      <c r="D96" s="27"/>
      <c r="E96" s="28"/>
      <c r="F96" s="29"/>
      <c r="G96" s="30"/>
    </row>
    <row r="97" spans="1:7" s="24" customFormat="1" ht="15" x14ac:dyDescent="0.25">
      <c r="A97" s="25"/>
      <c r="B97" s="166" t="s">
        <v>108</v>
      </c>
      <c r="C97" s="27" t="s">
        <v>22</v>
      </c>
      <c r="D97" s="27">
        <v>60</v>
      </c>
      <c r="E97" s="28"/>
      <c r="F97" s="29"/>
      <c r="G97" s="140">
        <f t="shared" ref="G97:G111" si="17">E97*F97</f>
        <v>0</v>
      </c>
    </row>
    <row r="98" spans="1:7" s="24" customFormat="1" ht="15" x14ac:dyDescent="0.25">
      <c r="A98" s="25"/>
      <c r="B98" s="166" t="s">
        <v>109</v>
      </c>
      <c r="C98" s="27" t="s">
        <v>22</v>
      </c>
      <c r="D98" s="27">
        <v>30</v>
      </c>
      <c r="E98" s="28"/>
      <c r="F98" s="29"/>
      <c r="G98" s="140">
        <f t="shared" si="17"/>
        <v>0</v>
      </c>
    </row>
    <row r="99" spans="1:7" s="24" customFormat="1" ht="15" x14ac:dyDescent="0.25">
      <c r="A99" s="25"/>
      <c r="B99" s="166" t="s">
        <v>110</v>
      </c>
      <c r="C99" s="27" t="s">
        <v>22</v>
      </c>
      <c r="D99" s="27">
        <v>55</v>
      </c>
      <c r="E99" s="28"/>
      <c r="F99" s="29"/>
      <c r="G99" s="140">
        <f t="shared" si="17"/>
        <v>0</v>
      </c>
    </row>
    <row r="100" spans="1:7" s="24" customFormat="1" ht="15" x14ac:dyDescent="0.25">
      <c r="A100" s="25"/>
      <c r="B100" s="166" t="s">
        <v>111</v>
      </c>
      <c r="C100" s="27" t="s">
        <v>22</v>
      </c>
      <c r="D100" s="27">
        <v>45</v>
      </c>
      <c r="E100" s="28"/>
      <c r="F100" s="29"/>
      <c r="G100" s="140">
        <f t="shared" si="17"/>
        <v>0</v>
      </c>
    </row>
    <row r="101" spans="1:7" s="24" customFormat="1" ht="15" x14ac:dyDescent="0.25">
      <c r="A101" s="25"/>
      <c r="B101" s="166" t="s">
        <v>112</v>
      </c>
      <c r="C101" s="27" t="s">
        <v>22</v>
      </c>
      <c r="D101" s="27">
        <v>30</v>
      </c>
      <c r="E101" s="28"/>
      <c r="F101" s="29"/>
      <c r="G101" s="140">
        <f t="shared" si="17"/>
        <v>0</v>
      </c>
    </row>
    <row r="102" spans="1:7" s="24" customFormat="1" ht="15" x14ac:dyDescent="0.25">
      <c r="A102" s="25"/>
      <c r="B102" s="166" t="s">
        <v>113</v>
      </c>
      <c r="C102" s="27" t="s">
        <v>22</v>
      </c>
      <c r="D102" s="27">
        <v>40</v>
      </c>
      <c r="E102" s="28"/>
      <c r="F102" s="29"/>
      <c r="G102" s="140">
        <f t="shared" si="17"/>
        <v>0</v>
      </c>
    </row>
    <row r="103" spans="1:7" s="24" customFormat="1" ht="15" x14ac:dyDescent="0.25">
      <c r="A103" s="25"/>
      <c r="B103" s="166" t="s">
        <v>114</v>
      </c>
      <c r="C103" s="27" t="s">
        <v>22</v>
      </c>
      <c r="D103" s="27">
        <v>45</v>
      </c>
      <c r="E103" s="28"/>
      <c r="F103" s="29"/>
      <c r="G103" s="140">
        <f t="shared" si="17"/>
        <v>0</v>
      </c>
    </row>
    <row r="104" spans="1:7" s="24" customFormat="1" ht="15" x14ac:dyDescent="0.25">
      <c r="A104" s="25"/>
      <c r="B104" s="166" t="s">
        <v>115</v>
      </c>
      <c r="C104" s="27" t="s">
        <v>22</v>
      </c>
      <c r="D104" s="27">
        <v>5</v>
      </c>
      <c r="E104" s="28"/>
      <c r="F104" s="29"/>
      <c r="G104" s="140">
        <f t="shared" si="17"/>
        <v>0</v>
      </c>
    </row>
    <row r="105" spans="1:7" s="24" customFormat="1" ht="15" x14ac:dyDescent="0.25">
      <c r="A105" s="25"/>
      <c r="B105" s="166" t="s">
        <v>116</v>
      </c>
      <c r="C105" s="27" t="s">
        <v>22</v>
      </c>
      <c r="D105" s="27">
        <v>45</v>
      </c>
      <c r="E105" s="28"/>
      <c r="F105" s="29"/>
      <c r="G105" s="140">
        <f t="shared" si="17"/>
        <v>0</v>
      </c>
    </row>
    <row r="106" spans="1:7" s="24" customFormat="1" ht="15" x14ac:dyDescent="0.25">
      <c r="A106" s="25"/>
      <c r="B106" s="166" t="s">
        <v>117</v>
      </c>
      <c r="C106" s="27" t="s">
        <v>22</v>
      </c>
      <c r="D106" s="27">
        <v>80</v>
      </c>
      <c r="E106" s="28"/>
      <c r="F106" s="29"/>
      <c r="G106" s="140">
        <f t="shared" si="17"/>
        <v>0</v>
      </c>
    </row>
    <row r="107" spans="1:7" s="24" customFormat="1" ht="15" x14ac:dyDescent="0.25">
      <c r="A107" s="25"/>
      <c r="B107" s="166" t="s">
        <v>118</v>
      </c>
      <c r="C107" s="27" t="s">
        <v>22</v>
      </c>
      <c r="D107" s="27">
        <v>20</v>
      </c>
      <c r="E107" s="28"/>
      <c r="F107" s="29"/>
      <c r="G107" s="140">
        <f t="shared" si="17"/>
        <v>0</v>
      </c>
    </row>
    <row r="108" spans="1:7" s="24" customFormat="1" ht="15" x14ac:dyDescent="0.25">
      <c r="A108" s="25"/>
      <c r="B108" s="166" t="s">
        <v>119</v>
      </c>
      <c r="C108" s="27" t="s">
        <v>22</v>
      </c>
      <c r="D108" s="27">
        <v>10</v>
      </c>
      <c r="E108" s="28"/>
      <c r="F108" s="29"/>
      <c r="G108" s="140">
        <f t="shared" si="17"/>
        <v>0</v>
      </c>
    </row>
    <row r="109" spans="1:7" s="24" customFormat="1" ht="15" x14ac:dyDescent="0.25">
      <c r="A109" s="25"/>
      <c r="B109" s="166" t="s">
        <v>120</v>
      </c>
      <c r="C109" s="27" t="s">
        <v>22</v>
      </c>
      <c r="D109" s="27">
        <v>10</v>
      </c>
      <c r="E109" s="28"/>
      <c r="F109" s="29"/>
      <c r="G109" s="140">
        <f t="shared" si="17"/>
        <v>0</v>
      </c>
    </row>
    <row r="110" spans="1:7" s="24" customFormat="1" ht="15" x14ac:dyDescent="0.25">
      <c r="A110" s="25"/>
      <c r="B110" s="166" t="s">
        <v>121</v>
      </c>
      <c r="C110" s="27" t="s">
        <v>22</v>
      </c>
      <c r="D110" s="27">
        <v>10</v>
      </c>
      <c r="E110" s="28"/>
      <c r="F110" s="29"/>
      <c r="G110" s="140">
        <f t="shared" si="17"/>
        <v>0</v>
      </c>
    </row>
    <row r="111" spans="1:7" s="24" customFormat="1" ht="15" x14ac:dyDescent="0.25">
      <c r="A111" s="25"/>
      <c r="B111" s="166" t="s">
        <v>122</v>
      </c>
      <c r="C111" s="27" t="s">
        <v>22</v>
      </c>
      <c r="D111" s="27">
        <v>10</v>
      </c>
      <c r="E111" s="28"/>
      <c r="F111" s="29"/>
      <c r="G111" s="140">
        <f t="shared" si="17"/>
        <v>0</v>
      </c>
    </row>
    <row r="112" spans="1:7" s="24" customFormat="1" ht="30" x14ac:dyDescent="0.25">
      <c r="A112" s="25"/>
      <c r="B112" s="52" t="s">
        <v>123</v>
      </c>
      <c r="C112" s="27"/>
      <c r="D112" s="27"/>
      <c r="E112" s="28"/>
      <c r="F112" s="29"/>
      <c r="G112" s="30"/>
    </row>
    <row r="113" spans="1:7" s="24" customFormat="1" ht="15" x14ac:dyDescent="0.25">
      <c r="A113" s="25"/>
      <c r="B113" s="166" t="s">
        <v>108</v>
      </c>
      <c r="C113" s="27" t="s">
        <v>22</v>
      </c>
      <c r="D113" s="27">
        <v>60</v>
      </c>
      <c r="E113" s="28"/>
      <c r="F113" s="29"/>
      <c r="G113" s="140">
        <f t="shared" ref="G113:G118" si="18">E113*F113</f>
        <v>0</v>
      </c>
    </row>
    <row r="114" spans="1:7" s="24" customFormat="1" ht="15" x14ac:dyDescent="0.25">
      <c r="A114" s="25"/>
      <c r="B114" s="166" t="s">
        <v>109</v>
      </c>
      <c r="C114" s="27" t="s">
        <v>22</v>
      </c>
      <c r="D114" s="27">
        <v>30</v>
      </c>
      <c r="E114" s="28"/>
      <c r="F114" s="29"/>
      <c r="G114" s="140">
        <f t="shared" si="18"/>
        <v>0</v>
      </c>
    </row>
    <row r="115" spans="1:7" s="24" customFormat="1" ht="15" x14ac:dyDescent="0.25">
      <c r="A115" s="25"/>
      <c r="B115" s="166" t="s">
        <v>110</v>
      </c>
      <c r="C115" s="27" t="s">
        <v>22</v>
      </c>
      <c r="D115" s="27">
        <v>55</v>
      </c>
      <c r="E115" s="28"/>
      <c r="F115" s="29"/>
      <c r="G115" s="140">
        <f t="shared" si="18"/>
        <v>0</v>
      </c>
    </row>
    <row r="116" spans="1:7" s="24" customFormat="1" ht="15" x14ac:dyDescent="0.25">
      <c r="A116" s="25"/>
      <c r="B116" s="166" t="s">
        <v>111</v>
      </c>
      <c r="C116" s="27" t="s">
        <v>22</v>
      </c>
      <c r="D116" s="27">
        <v>45</v>
      </c>
      <c r="E116" s="28"/>
      <c r="F116" s="29"/>
      <c r="G116" s="140">
        <f t="shared" si="18"/>
        <v>0</v>
      </c>
    </row>
    <row r="117" spans="1:7" s="24" customFormat="1" ht="15" x14ac:dyDescent="0.25">
      <c r="A117" s="25"/>
      <c r="B117" s="166" t="s">
        <v>112</v>
      </c>
      <c r="C117" s="27" t="s">
        <v>22</v>
      </c>
      <c r="D117" s="27">
        <v>30</v>
      </c>
      <c r="E117" s="28"/>
      <c r="F117" s="29"/>
      <c r="G117" s="140">
        <f t="shared" si="18"/>
        <v>0</v>
      </c>
    </row>
    <row r="118" spans="1:7" s="24" customFormat="1" ht="15" x14ac:dyDescent="0.25">
      <c r="A118" s="25"/>
      <c r="B118" s="166" t="s">
        <v>114</v>
      </c>
      <c r="C118" s="27" t="s">
        <v>22</v>
      </c>
      <c r="D118" s="27">
        <v>45</v>
      </c>
      <c r="E118" s="28"/>
      <c r="F118" s="29"/>
      <c r="G118" s="140">
        <f t="shared" si="18"/>
        <v>0</v>
      </c>
    </row>
    <row r="119" spans="1:7" s="24" customFormat="1" ht="15" x14ac:dyDescent="0.25">
      <c r="A119" s="25"/>
      <c r="B119" s="26"/>
      <c r="C119" s="27"/>
      <c r="D119" s="27"/>
      <c r="E119" s="28"/>
      <c r="F119" s="29"/>
      <c r="G119" s="30"/>
    </row>
    <row r="120" spans="1:7" s="44" customFormat="1" ht="15" x14ac:dyDescent="0.25">
      <c r="A120" s="38" t="s">
        <v>124</v>
      </c>
      <c r="B120" s="39" t="s">
        <v>125</v>
      </c>
      <c r="C120" s="40"/>
      <c r="D120" s="40"/>
      <c r="E120" s="41"/>
      <c r="F120" s="42"/>
      <c r="G120" s="43"/>
    </row>
    <row r="121" spans="1:7" s="24" customFormat="1" ht="15" x14ac:dyDescent="0.25">
      <c r="A121" s="25"/>
      <c r="B121" s="52" t="s">
        <v>126</v>
      </c>
      <c r="C121" s="27"/>
      <c r="D121" s="27"/>
      <c r="E121" s="28"/>
      <c r="F121" s="29"/>
      <c r="G121" s="30"/>
    </row>
    <row r="122" spans="1:7" s="24" customFormat="1" ht="15" x14ac:dyDescent="0.25">
      <c r="A122" s="25"/>
      <c r="B122" s="166" t="s">
        <v>127</v>
      </c>
      <c r="C122" s="27" t="s">
        <v>22</v>
      </c>
      <c r="D122" s="27">
        <v>250</v>
      </c>
      <c r="E122" s="28"/>
      <c r="F122" s="29"/>
      <c r="G122" s="140">
        <f t="shared" ref="G122:G126" si="19">E122*F122</f>
        <v>0</v>
      </c>
    </row>
    <row r="123" spans="1:7" s="24" customFormat="1" ht="15" x14ac:dyDescent="0.25">
      <c r="A123" s="25"/>
      <c r="B123" s="166" t="s">
        <v>128</v>
      </c>
      <c r="C123" s="27" t="s">
        <v>22</v>
      </c>
      <c r="D123" s="27">
        <v>110</v>
      </c>
      <c r="E123" s="28"/>
      <c r="F123" s="29"/>
      <c r="G123" s="140">
        <f t="shared" si="19"/>
        <v>0</v>
      </c>
    </row>
    <row r="124" spans="1:7" s="24" customFormat="1" ht="15" x14ac:dyDescent="0.25">
      <c r="A124" s="25"/>
      <c r="B124" s="166" t="s">
        <v>117</v>
      </c>
      <c r="C124" s="27" t="s">
        <v>22</v>
      </c>
      <c r="D124" s="27">
        <v>250</v>
      </c>
      <c r="E124" s="28"/>
      <c r="F124" s="29"/>
      <c r="G124" s="140">
        <f t="shared" si="19"/>
        <v>0</v>
      </c>
    </row>
    <row r="125" spans="1:7" s="24" customFormat="1" ht="15" x14ac:dyDescent="0.25">
      <c r="A125" s="25"/>
      <c r="B125" s="166" t="s">
        <v>129</v>
      </c>
      <c r="C125" s="27" t="s">
        <v>22</v>
      </c>
      <c r="D125" s="27">
        <v>30</v>
      </c>
      <c r="E125" s="28"/>
      <c r="F125" s="29"/>
      <c r="G125" s="140">
        <f t="shared" si="19"/>
        <v>0</v>
      </c>
    </row>
    <row r="126" spans="1:7" s="24" customFormat="1" ht="15" x14ac:dyDescent="0.25">
      <c r="A126" s="25"/>
      <c r="B126" s="166" t="s">
        <v>130</v>
      </c>
      <c r="C126" s="27" t="s">
        <v>22</v>
      </c>
      <c r="D126" s="27">
        <v>1</v>
      </c>
      <c r="E126" s="28"/>
      <c r="F126" s="29"/>
      <c r="G126" s="140">
        <f t="shared" si="19"/>
        <v>0</v>
      </c>
    </row>
    <row r="127" spans="1:7" s="24" customFormat="1" ht="15" x14ac:dyDescent="0.25">
      <c r="A127" s="25"/>
      <c r="B127" s="52" t="s">
        <v>131</v>
      </c>
      <c r="C127" s="27"/>
      <c r="D127" s="27"/>
      <c r="E127" s="28"/>
      <c r="F127" s="29"/>
      <c r="G127" s="30"/>
    </row>
    <row r="128" spans="1:7" s="24" customFormat="1" ht="15" x14ac:dyDescent="0.25">
      <c r="A128" s="25"/>
      <c r="B128" s="166" t="s">
        <v>132</v>
      </c>
      <c r="C128" s="27" t="s">
        <v>22</v>
      </c>
      <c r="D128" s="27">
        <v>30</v>
      </c>
      <c r="E128" s="28"/>
      <c r="F128" s="29"/>
      <c r="G128" s="140">
        <f t="shared" ref="G128:G134" si="20">E128*F128</f>
        <v>0</v>
      </c>
    </row>
    <row r="129" spans="1:7" s="24" customFormat="1" ht="15" x14ac:dyDescent="0.25">
      <c r="A129" s="25"/>
      <c r="B129" s="166" t="s">
        <v>133</v>
      </c>
      <c r="C129" s="27" t="s">
        <v>22</v>
      </c>
      <c r="D129" s="27">
        <v>20</v>
      </c>
      <c r="E129" s="28"/>
      <c r="F129" s="29"/>
      <c r="G129" s="140">
        <f t="shared" si="20"/>
        <v>0</v>
      </c>
    </row>
    <row r="130" spans="1:7" s="24" customFormat="1" ht="15" x14ac:dyDescent="0.25">
      <c r="A130" s="25"/>
      <c r="B130" s="166" t="s">
        <v>134</v>
      </c>
      <c r="C130" s="27" t="s">
        <v>22</v>
      </c>
      <c r="D130" s="27">
        <v>5</v>
      </c>
      <c r="E130" s="28"/>
      <c r="F130" s="29"/>
      <c r="G130" s="140">
        <f t="shared" si="20"/>
        <v>0</v>
      </c>
    </row>
    <row r="131" spans="1:7" s="24" customFormat="1" ht="15" x14ac:dyDescent="0.25">
      <c r="A131" s="25"/>
      <c r="B131" s="166" t="s">
        <v>135</v>
      </c>
      <c r="C131" s="27" t="s">
        <v>22</v>
      </c>
      <c r="D131" s="27">
        <v>10</v>
      </c>
      <c r="E131" s="28"/>
      <c r="F131" s="29"/>
      <c r="G131" s="140">
        <f t="shared" si="20"/>
        <v>0</v>
      </c>
    </row>
    <row r="132" spans="1:7" s="24" customFormat="1" ht="15" x14ac:dyDescent="0.25">
      <c r="A132" s="25"/>
      <c r="B132" s="166" t="s">
        <v>136</v>
      </c>
      <c r="C132" s="27" t="s">
        <v>22</v>
      </c>
      <c r="D132" s="27">
        <v>5</v>
      </c>
      <c r="E132" s="28"/>
      <c r="F132" s="29"/>
      <c r="G132" s="140">
        <f t="shared" si="20"/>
        <v>0</v>
      </c>
    </row>
    <row r="133" spans="1:7" s="24" customFormat="1" ht="15" x14ac:dyDescent="0.25">
      <c r="A133" s="25"/>
      <c r="B133" s="166" t="s">
        <v>137</v>
      </c>
      <c r="C133" s="27" t="s">
        <v>22</v>
      </c>
      <c r="D133" s="27">
        <v>5</v>
      </c>
      <c r="E133" s="28"/>
      <c r="F133" s="29"/>
      <c r="G133" s="140">
        <f t="shared" si="20"/>
        <v>0</v>
      </c>
    </row>
    <row r="134" spans="1:7" s="24" customFormat="1" ht="15" x14ac:dyDescent="0.25">
      <c r="A134" s="25"/>
      <c r="B134" s="166" t="s">
        <v>138</v>
      </c>
      <c r="C134" s="27" t="s">
        <v>22</v>
      </c>
      <c r="D134" s="27">
        <v>200</v>
      </c>
      <c r="E134" s="28"/>
      <c r="F134" s="29"/>
      <c r="G134" s="140">
        <f t="shared" si="20"/>
        <v>0</v>
      </c>
    </row>
    <row r="135" spans="1:7" s="51" customFormat="1" ht="15" x14ac:dyDescent="0.25">
      <c r="A135" s="45"/>
      <c r="B135" s="46"/>
      <c r="C135" s="47"/>
      <c r="D135" s="47"/>
      <c r="E135" s="48"/>
      <c r="F135" s="49"/>
      <c r="G135" s="50"/>
    </row>
    <row r="136" spans="1:7" s="24" customFormat="1" ht="15" x14ac:dyDescent="0.25">
      <c r="A136" s="25"/>
      <c r="B136" s="52" t="s">
        <v>139</v>
      </c>
      <c r="C136" s="27"/>
      <c r="D136" s="27"/>
      <c r="E136" s="28"/>
      <c r="F136" s="29"/>
      <c r="G136" s="30"/>
    </row>
    <row r="137" spans="1:7" s="24" customFormat="1" ht="15" x14ac:dyDescent="0.25">
      <c r="A137" s="25"/>
      <c r="B137" s="166" t="s">
        <v>140</v>
      </c>
      <c r="C137" s="27" t="s">
        <v>22</v>
      </c>
      <c r="D137" s="27">
        <v>60</v>
      </c>
      <c r="E137" s="28"/>
      <c r="F137" s="29"/>
      <c r="G137" s="140">
        <f t="shared" ref="G137:G138" si="21">E137*F137</f>
        <v>0</v>
      </c>
    </row>
    <row r="138" spans="1:7" s="24" customFormat="1" ht="15" x14ac:dyDescent="0.25">
      <c r="A138" s="25"/>
      <c r="B138" s="166" t="s">
        <v>141</v>
      </c>
      <c r="C138" s="27" t="s">
        <v>22</v>
      </c>
      <c r="D138" s="27">
        <v>110</v>
      </c>
      <c r="E138" s="28"/>
      <c r="F138" s="29"/>
      <c r="G138" s="140">
        <f t="shared" si="21"/>
        <v>0</v>
      </c>
    </row>
    <row r="139" spans="1:7" s="24" customFormat="1" ht="15" x14ac:dyDescent="0.25">
      <c r="A139" s="25"/>
      <c r="B139" s="52"/>
      <c r="C139" s="27"/>
      <c r="D139" s="27"/>
      <c r="E139" s="28"/>
      <c r="F139" s="29"/>
      <c r="G139" s="30"/>
    </row>
    <row r="140" spans="1:7" s="24" customFormat="1" ht="15" x14ac:dyDescent="0.25">
      <c r="A140" s="25"/>
      <c r="B140" s="52" t="s">
        <v>142</v>
      </c>
      <c r="C140" s="27"/>
      <c r="D140" s="27"/>
      <c r="E140" s="28"/>
      <c r="F140" s="29"/>
      <c r="G140" s="30"/>
    </row>
    <row r="141" spans="1:7" s="24" customFormat="1" ht="15" x14ac:dyDescent="0.25">
      <c r="A141" s="25"/>
      <c r="B141" s="166" t="s">
        <v>133</v>
      </c>
      <c r="C141" s="27" t="s">
        <v>22</v>
      </c>
      <c r="D141" s="27">
        <v>40</v>
      </c>
      <c r="E141" s="28"/>
      <c r="F141" s="29"/>
      <c r="G141" s="140">
        <f t="shared" ref="G141:G142" si="22">E141*F141</f>
        <v>0</v>
      </c>
    </row>
    <row r="142" spans="1:7" s="24" customFormat="1" ht="15" x14ac:dyDescent="0.25">
      <c r="A142" s="25"/>
      <c r="B142" s="166" t="s">
        <v>143</v>
      </c>
      <c r="C142" s="27" t="s">
        <v>22</v>
      </c>
      <c r="D142" s="27">
        <v>15</v>
      </c>
      <c r="E142" s="28"/>
      <c r="F142" s="29"/>
      <c r="G142" s="140">
        <f t="shared" si="22"/>
        <v>0</v>
      </c>
    </row>
    <row r="143" spans="1:7" s="24" customFormat="1" ht="15" x14ac:dyDescent="0.25">
      <c r="A143" s="25"/>
      <c r="B143" s="166" t="s">
        <v>144</v>
      </c>
      <c r="C143" s="27"/>
      <c r="D143" s="27"/>
      <c r="E143" s="28"/>
      <c r="F143" s="29"/>
      <c r="G143" s="30"/>
    </row>
    <row r="144" spans="1:7" s="24" customFormat="1" ht="15" x14ac:dyDescent="0.25">
      <c r="A144" s="25"/>
      <c r="B144" s="166" t="s">
        <v>145</v>
      </c>
      <c r="C144" s="27" t="s">
        <v>22</v>
      </c>
      <c r="D144" s="27">
        <v>15</v>
      </c>
      <c r="E144" s="28"/>
      <c r="F144" s="29"/>
      <c r="G144" s="140">
        <f t="shared" ref="G144:G146" si="23">E144*F144</f>
        <v>0</v>
      </c>
    </row>
    <row r="145" spans="1:7" s="24" customFormat="1" ht="15" x14ac:dyDescent="0.25">
      <c r="A145" s="25"/>
      <c r="B145" s="166" t="s">
        <v>146</v>
      </c>
      <c r="C145" s="27" t="s">
        <v>22</v>
      </c>
      <c r="D145" s="27">
        <v>15</v>
      </c>
      <c r="E145" s="28"/>
      <c r="F145" s="29"/>
      <c r="G145" s="140">
        <f t="shared" si="23"/>
        <v>0</v>
      </c>
    </row>
    <row r="146" spans="1:7" s="24" customFormat="1" ht="15" x14ac:dyDescent="0.25">
      <c r="A146" s="25"/>
      <c r="B146" s="166" t="s">
        <v>147</v>
      </c>
      <c r="C146" s="27" t="s">
        <v>22</v>
      </c>
      <c r="D146" s="27">
        <v>15</v>
      </c>
      <c r="E146" s="28"/>
      <c r="F146" s="29"/>
      <c r="G146" s="30">
        <f t="shared" si="23"/>
        <v>0</v>
      </c>
    </row>
    <row r="147" spans="1:7" s="24" customFormat="1" ht="15" x14ac:dyDescent="0.25">
      <c r="A147" s="25"/>
      <c r="B147" s="166" t="s">
        <v>148</v>
      </c>
      <c r="C147" s="27" t="s">
        <v>22</v>
      </c>
      <c r="D147" s="27">
        <v>15</v>
      </c>
      <c r="E147" s="28"/>
      <c r="F147" s="29"/>
      <c r="G147" s="30">
        <f t="shared" ref="G147:G169" si="24">E147*F147</f>
        <v>0</v>
      </c>
    </row>
    <row r="148" spans="1:7" s="24" customFormat="1" ht="15" x14ac:dyDescent="0.25">
      <c r="A148" s="25"/>
      <c r="B148" s="166" t="s">
        <v>149</v>
      </c>
      <c r="C148" s="27" t="s">
        <v>22</v>
      </c>
      <c r="D148" s="27">
        <v>15</v>
      </c>
      <c r="E148" s="28"/>
      <c r="F148" s="29"/>
      <c r="G148" s="140">
        <f t="shared" si="24"/>
        <v>0</v>
      </c>
    </row>
    <row r="149" spans="1:7" s="24" customFormat="1" ht="15" x14ac:dyDescent="0.25">
      <c r="A149" s="25"/>
      <c r="B149" s="166" t="s">
        <v>150</v>
      </c>
      <c r="C149" s="27" t="s">
        <v>22</v>
      </c>
      <c r="D149" s="27">
        <v>15</v>
      </c>
      <c r="E149" s="28"/>
      <c r="F149" s="29"/>
      <c r="G149" s="140">
        <f t="shared" si="24"/>
        <v>0</v>
      </c>
    </row>
    <row r="150" spans="1:7" s="24" customFormat="1" ht="15" x14ac:dyDescent="0.25">
      <c r="A150" s="25"/>
      <c r="B150" s="166" t="s">
        <v>151</v>
      </c>
      <c r="C150" s="27" t="s">
        <v>22</v>
      </c>
      <c r="D150" s="27">
        <v>15</v>
      </c>
      <c r="E150" s="28"/>
      <c r="F150" s="29"/>
      <c r="G150" s="140">
        <f t="shared" si="24"/>
        <v>0</v>
      </c>
    </row>
    <row r="151" spans="1:7" s="24" customFormat="1" ht="15" x14ac:dyDescent="0.25">
      <c r="A151" s="25"/>
      <c r="B151" s="166" t="s">
        <v>152</v>
      </c>
      <c r="C151" s="27" t="s">
        <v>22</v>
      </c>
      <c r="D151" s="27">
        <v>15</v>
      </c>
      <c r="E151" s="28"/>
      <c r="F151" s="29"/>
      <c r="G151" s="140">
        <f t="shared" si="24"/>
        <v>0</v>
      </c>
    </row>
    <row r="152" spans="1:7" s="24" customFormat="1" ht="15" x14ac:dyDescent="0.25">
      <c r="A152" s="25"/>
      <c r="B152" s="166" t="s">
        <v>153</v>
      </c>
      <c r="C152" s="27" t="s">
        <v>22</v>
      </c>
      <c r="D152" s="27">
        <v>15</v>
      </c>
      <c r="E152" s="28"/>
      <c r="F152" s="29"/>
      <c r="G152" s="140">
        <f t="shared" si="24"/>
        <v>0</v>
      </c>
    </row>
    <row r="153" spans="1:7" s="24" customFormat="1" ht="15" x14ac:dyDescent="0.25">
      <c r="A153" s="25"/>
      <c r="B153" s="166" t="s">
        <v>154</v>
      </c>
      <c r="C153" s="27" t="s">
        <v>22</v>
      </c>
      <c r="D153" s="27">
        <v>15</v>
      </c>
      <c r="E153" s="28"/>
      <c r="F153" s="29"/>
      <c r="G153" s="140">
        <f t="shared" si="24"/>
        <v>0</v>
      </c>
    </row>
    <row r="154" spans="1:7" s="24" customFormat="1" ht="15" x14ac:dyDescent="0.25">
      <c r="A154" s="25"/>
      <c r="B154" s="166" t="s">
        <v>155</v>
      </c>
      <c r="C154" s="27" t="s">
        <v>22</v>
      </c>
      <c r="D154" s="27">
        <v>30</v>
      </c>
      <c r="E154" s="28"/>
      <c r="F154" s="29"/>
      <c r="G154" s="140">
        <f t="shared" si="24"/>
        <v>0</v>
      </c>
    </row>
    <row r="155" spans="1:7" s="24" customFormat="1" ht="15" x14ac:dyDescent="0.25">
      <c r="A155" s="25"/>
      <c r="B155" s="166" t="s">
        <v>156</v>
      </c>
      <c r="C155" s="27" t="s">
        <v>22</v>
      </c>
      <c r="D155" s="27">
        <v>20</v>
      </c>
      <c r="E155" s="28"/>
      <c r="F155" s="29"/>
      <c r="G155" s="140">
        <f t="shared" si="24"/>
        <v>0</v>
      </c>
    </row>
    <row r="156" spans="1:7" s="24" customFormat="1" ht="15" x14ac:dyDescent="0.25">
      <c r="A156" s="25"/>
      <c r="B156" s="166" t="s">
        <v>157</v>
      </c>
      <c r="C156" s="27" t="s">
        <v>22</v>
      </c>
      <c r="D156" s="27">
        <v>45</v>
      </c>
      <c r="E156" s="28"/>
      <c r="F156" s="29"/>
      <c r="G156" s="140">
        <f t="shared" si="24"/>
        <v>0</v>
      </c>
    </row>
    <row r="157" spans="1:7" s="24" customFormat="1" ht="15" x14ac:dyDescent="0.25">
      <c r="A157" s="25"/>
      <c r="B157" s="166" t="s">
        <v>158</v>
      </c>
      <c r="C157" s="27" t="s">
        <v>22</v>
      </c>
      <c r="D157" s="27">
        <v>15</v>
      </c>
      <c r="E157" s="28"/>
      <c r="F157" s="29"/>
      <c r="G157" s="140">
        <f t="shared" si="24"/>
        <v>0</v>
      </c>
    </row>
    <row r="158" spans="1:7" s="24" customFormat="1" ht="15" x14ac:dyDescent="0.25">
      <c r="A158" s="25"/>
      <c r="B158" s="166" t="s">
        <v>159</v>
      </c>
      <c r="C158" s="27" t="s">
        <v>22</v>
      </c>
      <c r="D158" s="27">
        <v>15</v>
      </c>
      <c r="E158" s="28"/>
      <c r="F158" s="29"/>
      <c r="G158" s="140">
        <f t="shared" si="24"/>
        <v>0</v>
      </c>
    </row>
    <row r="159" spans="1:7" s="24" customFormat="1" ht="15" x14ac:dyDescent="0.25">
      <c r="A159" s="25"/>
      <c r="B159" s="166" t="s">
        <v>160</v>
      </c>
      <c r="C159" s="27" t="s">
        <v>22</v>
      </c>
      <c r="D159" s="27">
        <v>15</v>
      </c>
      <c r="E159" s="28"/>
      <c r="F159" s="29"/>
      <c r="G159" s="140">
        <f t="shared" si="24"/>
        <v>0</v>
      </c>
    </row>
    <row r="160" spans="1:7" s="24" customFormat="1" ht="15" x14ac:dyDescent="0.25">
      <c r="A160" s="25"/>
      <c r="B160" s="166" t="s">
        <v>161</v>
      </c>
      <c r="C160" s="27" t="s">
        <v>22</v>
      </c>
      <c r="D160" s="27">
        <v>15</v>
      </c>
      <c r="E160" s="28"/>
      <c r="F160" s="29"/>
      <c r="G160" s="140">
        <f t="shared" si="24"/>
        <v>0</v>
      </c>
    </row>
    <row r="161" spans="1:7" s="24" customFormat="1" ht="15" x14ac:dyDescent="0.25">
      <c r="A161" s="25"/>
      <c r="B161" s="166" t="s">
        <v>162</v>
      </c>
      <c r="C161" s="27" t="s">
        <v>22</v>
      </c>
      <c r="D161" s="27">
        <v>15</v>
      </c>
      <c r="E161" s="28"/>
      <c r="F161" s="29"/>
      <c r="G161" s="140">
        <f t="shared" si="24"/>
        <v>0</v>
      </c>
    </row>
    <row r="162" spans="1:7" s="24" customFormat="1" ht="15" x14ac:dyDescent="0.25">
      <c r="A162" s="25"/>
      <c r="B162" s="166" t="s">
        <v>163</v>
      </c>
      <c r="C162" s="27" t="s">
        <v>22</v>
      </c>
      <c r="D162" s="27">
        <v>40</v>
      </c>
      <c r="E162" s="28"/>
      <c r="F162" s="29"/>
      <c r="G162" s="140">
        <f t="shared" si="24"/>
        <v>0</v>
      </c>
    </row>
    <row r="163" spans="1:7" s="24" customFormat="1" ht="15" x14ac:dyDescent="0.25">
      <c r="A163" s="25"/>
      <c r="B163" s="166" t="s">
        <v>164</v>
      </c>
      <c r="C163" s="27" t="s">
        <v>22</v>
      </c>
      <c r="D163" s="27">
        <v>20</v>
      </c>
      <c r="E163" s="28"/>
      <c r="F163" s="29"/>
      <c r="G163" s="140">
        <f t="shared" si="24"/>
        <v>0</v>
      </c>
    </row>
    <row r="164" spans="1:7" s="24" customFormat="1" ht="15" x14ac:dyDescent="0.25">
      <c r="A164" s="25"/>
      <c r="B164" s="166" t="s">
        <v>165</v>
      </c>
      <c r="C164" s="27" t="s">
        <v>22</v>
      </c>
      <c r="D164" s="27">
        <v>10</v>
      </c>
      <c r="E164" s="28"/>
      <c r="F164" s="29"/>
      <c r="G164" s="140">
        <f t="shared" si="24"/>
        <v>0</v>
      </c>
    </row>
    <row r="165" spans="1:7" s="24" customFormat="1" ht="15" x14ac:dyDescent="0.25">
      <c r="A165" s="25"/>
      <c r="B165" s="166" t="s">
        <v>166</v>
      </c>
      <c r="C165" s="27" t="s">
        <v>22</v>
      </c>
      <c r="D165" s="27">
        <v>15</v>
      </c>
      <c r="E165" s="28"/>
      <c r="F165" s="29"/>
      <c r="G165" s="140">
        <f t="shared" si="24"/>
        <v>0</v>
      </c>
    </row>
    <row r="166" spans="1:7" s="24" customFormat="1" ht="15" x14ac:dyDescent="0.25">
      <c r="A166" s="25"/>
      <c r="B166" s="166" t="s">
        <v>167</v>
      </c>
      <c r="C166" s="27" t="s">
        <v>22</v>
      </c>
      <c r="D166" s="27">
        <v>15</v>
      </c>
      <c r="E166" s="28"/>
      <c r="F166" s="29"/>
      <c r="G166" s="140">
        <f t="shared" si="24"/>
        <v>0</v>
      </c>
    </row>
    <row r="167" spans="1:7" s="24" customFormat="1" ht="15" x14ac:dyDescent="0.25">
      <c r="A167" s="25"/>
      <c r="B167" s="166" t="s">
        <v>168</v>
      </c>
      <c r="C167" s="27" t="s">
        <v>22</v>
      </c>
      <c r="D167" s="27">
        <v>15</v>
      </c>
      <c r="E167" s="28"/>
      <c r="F167" s="29"/>
      <c r="G167" s="140">
        <f t="shared" si="24"/>
        <v>0</v>
      </c>
    </row>
    <row r="168" spans="1:7" s="24" customFormat="1" ht="15" x14ac:dyDescent="0.25">
      <c r="A168" s="25"/>
      <c r="B168" s="166" t="s">
        <v>169</v>
      </c>
      <c r="C168" s="27" t="s">
        <v>22</v>
      </c>
      <c r="D168" s="27">
        <v>15</v>
      </c>
      <c r="E168" s="28"/>
      <c r="F168" s="29"/>
      <c r="G168" s="140">
        <f t="shared" si="24"/>
        <v>0</v>
      </c>
    </row>
    <row r="169" spans="1:7" s="24" customFormat="1" ht="15" x14ac:dyDescent="0.25">
      <c r="A169" s="25"/>
      <c r="B169" s="166" t="s">
        <v>170</v>
      </c>
      <c r="C169" s="27" t="s">
        <v>22</v>
      </c>
      <c r="D169" s="27">
        <v>15</v>
      </c>
      <c r="E169" s="28"/>
      <c r="F169" s="29"/>
      <c r="G169" s="140">
        <f t="shared" si="24"/>
        <v>0</v>
      </c>
    </row>
    <row r="170" spans="1:7" s="24" customFormat="1" ht="15" x14ac:dyDescent="0.25">
      <c r="A170" s="25"/>
      <c r="B170" s="166" t="s">
        <v>575</v>
      </c>
      <c r="C170" s="27" t="s">
        <v>22</v>
      </c>
      <c r="D170" s="27">
        <v>30</v>
      </c>
      <c r="E170" s="28"/>
      <c r="F170" s="29"/>
      <c r="G170" s="140">
        <f t="shared" ref="G170" si="25">E170*F170</f>
        <v>0</v>
      </c>
    </row>
    <row r="171" spans="1:7" s="24" customFormat="1" ht="15" x14ac:dyDescent="0.25">
      <c r="A171" s="25"/>
      <c r="B171" s="52"/>
      <c r="C171" s="27"/>
      <c r="D171" s="27"/>
      <c r="E171" s="28"/>
      <c r="F171" s="29"/>
      <c r="G171" s="30"/>
    </row>
    <row r="172" spans="1:7" s="24" customFormat="1" ht="15" x14ac:dyDescent="0.25">
      <c r="A172" s="25"/>
      <c r="B172" s="52" t="s">
        <v>171</v>
      </c>
      <c r="C172" s="27"/>
      <c r="D172" s="27"/>
      <c r="E172" s="28"/>
      <c r="F172" s="29"/>
      <c r="G172" s="30"/>
    </row>
    <row r="173" spans="1:7" s="24" customFormat="1" x14ac:dyDescent="0.25">
      <c r="A173" s="25"/>
      <c r="B173" s="166" t="s">
        <v>133</v>
      </c>
      <c r="C173" s="27" t="s">
        <v>22</v>
      </c>
      <c r="D173" s="27">
        <v>100</v>
      </c>
      <c r="E173" s="28"/>
      <c r="F173" s="29"/>
      <c r="G173" s="139">
        <f t="shared" ref="G173:G175" si="26">E173*F173</f>
        <v>0</v>
      </c>
    </row>
    <row r="174" spans="1:7" s="24" customFormat="1" x14ac:dyDescent="0.25">
      <c r="A174" s="25"/>
      <c r="B174" s="166" t="s">
        <v>172</v>
      </c>
      <c r="C174" s="27" t="s">
        <v>22</v>
      </c>
      <c r="D174" s="27">
        <v>20</v>
      </c>
      <c r="E174" s="28"/>
      <c r="F174" s="29"/>
      <c r="G174" s="139">
        <f t="shared" si="26"/>
        <v>0</v>
      </c>
    </row>
    <row r="175" spans="1:7" s="24" customFormat="1" x14ac:dyDescent="0.25">
      <c r="A175" s="25"/>
      <c r="B175" s="166" t="s">
        <v>173</v>
      </c>
      <c r="C175" s="27" t="s">
        <v>22</v>
      </c>
      <c r="D175" s="27">
        <v>15</v>
      </c>
      <c r="E175" s="28"/>
      <c r="F175" s="29"/>
      <c r="G175" s="139">
        <f t="shared" si="26"/>
        <v>0</v>
      </c>
    </row>
    <row r="176" spans="1:7" s="24" customFormat="1" ht="15" x14ac:dyDescent="0.25">
      <c r="A176" s="25"/>
      <c r="B176" s="26"/>
      <c r="C176" s="27"/>
      <c r="D176" s="27"/>
      <c r="E176" s="28"/>
      <c r="F176" s="29"/>
      <c r="G176" s="30"/>
    </row>
    <row r="177" spans="1:7" s="24" customFormat="1" ht="15" x14ac:dyDescent="0.25">
      <c r="A177" s="25"/>
      <c r="B177" s="52" t="s">
        <v>174</v>
      </c>
      <c r="C177" s="27"/>
      <c r="D177" s="27"/>
      <c r="E177" s="28"/>
      <c r="F177" s="29"/>
      <c r="G177" s="30"/>
    </row>
    <row r="178" spans="1:7" s="24" customFormat="1" x14ac:dyDescent="0.25">
      <c r="A178" s="25"/>
      <c r="B178" s="166" t="s">
        <v>133</v>
      </c>
      <c r="C178" s="27" t="s">
        <v>22</v>
      </c>
      <c r="D178" s="27">
        <v>30</v>
      </c>
      <c r="E178" s="28"/>
      <c r="F178" s="29"/>
      <c r="G178" s="139">
        <f t="shared" ref="G178:G179" si="27">E178*F178</f>
        <v>0</v>
      </c>
    </row>
    <row r="179" spans="1:7" s="24" customFormat="1" x14ac:dyDescent="0.25">
      <c r="A179" s="25"/>
      <c r="B179" s="166" t="s">
        <v>175</v>
      </c>
      <c r="C179" s="27" t="s">
        <v>22</v>
      </c>
      <c r="D179" s="27">
        <v>20</v>
      </c>
      <c r="E179" s="28"/>
      <c r="F179" s="29"/>
      <c r="G179" s="139">
        <f t="shared" si="27"/>
        <v>0</v>
      </c>
    </row>
    <row r="180" spans="1:7" s="24" customFormat="1" ht="15" x14ac:dyDescent="0.25">
      <c r="A180" s="25"/>
      <c r="B180" s="52"/>
      <c r="C180" s="27"/>
      <c r="D180" s="27"/>
      <c r="E180" s="28"/>
      <c r="F180" s="29"/>
      <c r="G180" s="30"/>
    </row>
    <row r="181" spans="1:7" s="24" customFormat="1" ht="15" x14ac:dyDescent="0.25">
      <c r="A181" s="25"/>
      <c r="B181" s="52" t="s">
        <v>176</v>
      </c>
      <c r="C181" s="27"/>
      <c r="D181" s="27"/>
      <c r="E181" s="28"/>
      <c r="F181" s="29"/>
      <c r="G181" s="30"/>
    </row>
    <row r="182" spans="1:7" s="24" customFormat="1" x14ac:dyDescent="0.25">
      <c r="A182" s="25"/>
      <c r="B182" s="166" t="s">
        <v>140</v>
      </c>
      <c r="C182" s="27" t="s">
        <v>22</v>
      </c>
      <c r="D182" s="27">
        <v>40</v>
      </c>
      <c r="E182" s="28"/>
      <c r="F182" s="29"/>
      <c r="G182" s="139">
        <f t="shared" ref="G182:G185" si="28">E182*F182</f>
        <v>0</v>
      </c>
    </row>
    <row r="183" spans="1:7" s="24" customFormat="1" x14ac:dyDescent="0.25">
      <c r="A183" s="25"/>
      <c r="B183" s="166" t="s">
        <v>177</v>
      </c>
      <c r="C183" s="27" t="s">
        <v>22</v>
      </c>
      <c r="D183" s="27">
        <v>20</v>
      </c>
      <c r="E183" s="28"/>
      <c r="F183" s="29"/>
      <c r="G183" s="139">
        <f t="shared" si="28"/>
        <v>0</v>
      </c>
    </row>
    <row r="184" spans="1:7" s="24" customFormat="1" x14ac:dyDescent="0.25">
      <c r="A184" s="25"/>
      <c r="B184" s="166" t="s">
        <v>178</v>
      </c>
      <c r="C184" s="27" t="s">
        <v>22</v>
      </c>
      <c r="D184" s="27">
        <v>20</v>
      </c>
      <c r="E184" s="28"/>
      <c r="F184" s="29"/>
      <c r="G184" s="139">
        <f t="shared" si="28"/>
        <v>0</v>
      </c>
    </row>
    <row r="185" spans="1:7" s="24" customFormat="1" x14ac:dyDescent="0.25">
      <c r="A185" s="25"/>
      <c r="B185" s="166" t="s">
        <v>141</v>
      </c>
      <c r="C185" s="27" t="s">
        <v>22</v>
      </c>
      <c r="D185" s="27">
        <v>80</v>
      </c>
      <c r="E185" s="28"/>
      <c r="F185" s="29"/>
      <c r="G185" s="139">
        <f t="shared" si="28"/>
        <v>0</v>
      </c>
    </row>
    <row r="186" spans="1:7" s="24" customFormat="1" ht="15" x14ac:dyDescent="0.25">
      <c r="A186" s="25"/>
      <c r="B186" s="26"/>
      <c r="C186" s="27"/>
      <c r="D186" s="27"/>
      <c r="E186" s="28"/>
      <c r="F186" s="29"/>
      <c r="G186" s="30"/>
    </row>
    <row r="187" spans="1:7" s="24" customFormat="1" ht="15" x14ac:dyDescent="0.25">
      <c r="A187" s="25"/>
      <c r="B187" s="52" t="s">
        <v>179</v>
      </c>
      <c r="C187" s="27"/>
      <c r="D187" s="27"/>
      <c r="E187" s="28"/>
      <c r="F187" s="29"/>
      <c r="G187" s="30"/>
    </row>
    <row r="188" spans="1:7" s="24" customFormat="1" x14ac:dyDescent="0.25">
      <c r="A188" s="25"/>
      <c r="B188" s="166" t="s">
        <v>180</v>
      </c>
      <c r="C188" s="27" t="s">
        <v>22</v>
      </c>
      <c r="D188" s="27">
        <v>10</v>
      </c>
      <c r="E188" s="28"/>
      <c r="F188" s="29"/>
      <c r="G188" s="139">
        <f t="shared" ref="G188:G189" si="29">E188*F188</f>
        <v>0</v>
      </c>
    </row>
    <row r="189" spans="1:7" s="24" customFormat="1" x14ac:dyDescent="0.25">
      <c r="A189" s="25"/>
      <c r="B189" s="166" t="s">
        <v>181</v>
      </c>
      <c r="C189" s="27" t="s">
        <v>22</v>
      </c>
      <c r="D189" s="27">
        <v>15</v>
      </c>
      <c r="E189" s="28"/>
      <c r="F189" s="29"/>
      <c r="G189" s="139">
        <f t="shared" si="29"/>
        <v>0</v>
      </c>
    </row>
    <row r="190" spans="1:7" s="24" customFormat="1" ht="15" x14ac:dyDescent="0.25">
      <c r="A190" s="25"/>
      <c r="B190" s="52"/>
      <c r="C190" s="27"/>
      <c r="D190" s="27"/>
      <c r="E190" s="28"/>
      <c r="F190" s="29"/>
      <c r="G190" s="30"/>
    </row>
    <row r="191" spans="1:7" s="24" customFormat="1" ht="15" x14ac:dyDescent="0.25">
      <c r="A191" s="25"/>
      <c r="B191" s="26"/>
      <c r="C191" s="27"/>
      <c r="D191" s="27"/>
      <c r="E191" s="28"/>
      <c r="F191" s="29"/>
      <c r="G191" s="30"/>
    </row>
    <row r="192" spans="1:7" s="44" customFormat="1" ht="15" x14ac:dyDescent="0.25">
      <c r="A192" s="38" t="s">
        <v>182</v>
      </c>
      <c r="B192" s="39" t="s">
        <v>183</v>
      </c>
      <c r="C192" s="40"/>
      <c r="D192" s="40"/>
      <c r="E192" s="41"/>
      <c r="F192" s="42"/>
      <c r="G192" s="43"/>
    </row>
    <row r="193" spans="1:7" s="24" customFormat="1" x14ac:dyDescent="0.25">
      <c r="A193" s="25"/>
      <c r="B193" s="24" t="s">
        <v>184</v>
      </c>
      <c r="C193" s="27" t="s">
        <v>22</v>
      </c>
      <c r="D193" s="27">
        <v>6000</v>
      </c>
      <c r="E193" s="28"/>
      <c r="F193" s="29"/>
      <c r="G193" s="139">
        <f t="shared" ref="G193:G196" si="30">E193*F193</f>
        <v>0</v>
      </c>
    </row>
    <row r="194" spans="1:7" s="24" customFormat="1" x14ac:dyDescent="0.25">
      <c r="A194" s="25"/>
      <c r="B194" s="24" t="s">
        <v>185</v>
      </c>
      <c r="C194" s="27" t="s">
        <v>22</v>
      </c>
      <c r="D194" s="27">
        <v>5500</v>
      </c>
      <c r="E194" s="28"/>
      <c r="F194" s="29"/>
      <c r="G194" s="139">
        <f t="shared" si="30"/>
        <v>0</v>
      </c>
    </row>
    <row r="195" spans="1:7" s="24" customFormat="1" x14ac:dyDescent="0.25">
      <c r="A195" s="25"/>
      <c r="B195" s="24" t="s">
        <v>186</v>
      </c>
      <c r="C195" s="27" t="s">
        <v>22</v>
      </c>
      <c r="D195" s="27">
        <v>540</v>
      </c>
      <c r="E195" s="28"/>
      <c r="F195" s="29"/>
      <c r="G195" s="139">
        <f t="shared" si="30"/>
        <v>0</v>
      </c>
    </row>
    <row r="196" spans="1:7" s="24" customFormat="1" x14ac:dyDescent="0.25">
      <c r="A196" s="25"/>
      <c r="B196" s="24" t="s">
        <v>187</v>
      </c>
      <c r="C196" s="27" t="s">
        <v>13</v>
      </c>
      <c r="D196" s="27">
        <v>1</v>
      </c>
      <c r="E196" s="28"/>
      <c r="F196" s="29"/>
      <c r="G196" s="139">
        <f t="shared" si="30"/>
        <v>0</v>
      </c>
    </row>
    <row r="197" spans="1:7" s="51" customFormat="1" ht="15" x14ac:dyDescent="0.25">
      <c r="A197" s="45"/>
      <c r="C197" s="47"/>
      <c r="D197" s="47"/>
      <c r="E197" s="48"/>
      <c r="F197" s="49"/>
      <c r="G197" s="50"/>
    </row>
    <row r="198" spans="1:7" s="37" customFormat="1" ht="15" x14ac:dyDescent="0.25">
      <c r="A198" s="31" t="s">
        <v>188</v>
      </c>
      <c r="B198" s="32" t="s">
        <v>189</v>
      </c>
      <c r="C198" s="33"/>
      <c r="D198" s="33"/>
      <c r="E198" s="34"/>
      <c r="F198" s="35"/>
      <c r="G198" s="36"/>
    </row>
    <row r="199" spans="1:7" s="24" customFormat="1" ht="15" x14ac:dyDescent="0.25">
      <c r="A199" s="25"/>
      <c r="B199" s="26"/>
      <c r="C199" s="27"/>
      <c r="D199" s="27"/>
      <c r="E199" s="28"/>
      <c r="F199" s="29"/>
      <c r="G199" s="30"/>
    </row>
    <row r="200" spans="1:7" s="44" customFormat="1" ht="15" x14ac:dyDescent="0.25">
      <c r="A200" s="38" t="s">
        <v>190</v>
      </c>
      <c r="B200" s="39" t="s">
        <v>191</v>
      </c>
      <c r="C200" s="40"/>
      <c r="D200" s="40"/>
      <c r="E200" s="41"/>
      <c r="F200" s="42"/>
      <c r="G200" s="43"/>
    </row>
    <row r="201" spans="1:7" s="44" customFormat="1" ht="15" x14ac:dyDescent="0.25">
      <c r="A201" s="38"/>
      <c r="B201" s="39"/>
      <c r="C201" s="40"/>
      <c r="D201" s="40"/>
      <c r="E201" s="41"/>
      <c r="F201" s="42"/>
      <c r="G201" s="43"/>
    </row>
    <row r="202" spans="1:7" s="44" customFormat="1" ht="15" x14ac:dyDescent="0.25">
      <c r="A202" s="38" t="s">
        <v>192</v>
      </c>
      <c r="B202" s="39" t="s">
        <v>193</v>
      </c>
      <c r="C202" s="40"/>
      <c r="D202" s="40"/>
      <c r="E202" s="41"/>
      <c r="F202" s="42"/>
      <c r="G202" s="43"/>
    </row>
    <row r="203" spans="1:7" s="44" customFormat="1" ht="15" x14ac:dyDescent="0.25">
      <c r="A203" s="38"/>
      <c r="B203" s="39"/>
      <c r="C203" s="40"/>
      <c r="D203" s="40"/>
      <c r="E203" s="41"/>
      <c r="F203" s="42"/>
      <c r="G203" s="43"/>
    </row>
    <row r="204" spans="1:7" s="44" customFormat="1" ht="15" x14ac:dyDescent="0.25">
      <c r="A204" s="38" t="s">
        <v>194</v>
      </c>
      <c r="B204" s="39" t="s">
        <v>195</v>
      </c>
      <c r="C204" s="40"/>
      <c r="D204" s="40"/>
      <c r="E204" s="41"/>
      <c r="F204" s="42"/>
      <c r="G204" s="43"/>
    </row>
    <row r="205" spans="1:7" s="24" customFormat="1" x14ac:dyDescent="0.25">
      <c r="A205" s="25"/>
      <c r="B205" s="26" t="s">
        <v>196</v>
      </c>
      <c r="C205" s="27" t="s">
        <v>197</v>
      </c>
      <c r="D205" s="27">
        <v>43</v>
      </c>
      <c r="E205" s="28"/>
      <c r="F205" s="29"/>
      <c r="G205" s="139">
        <f t="shared" ref="G205:G219" si="31">E205*F205</f>
        <v>0</v>
      </c>
    </row>
    <row r="206" spans="1:7" s="24" customFormat="1" x14ac:dyDescent="0.25">
      <c r="A206" s="25"/>
      <c r="B206" s="53" t="s">
        <v>198</v>
      </c>
      <c r="C206" s="27" t="s">
        <v>197</v>
      </c>
      <c r="D206" s="27">
        <v>48</v>
      </c>
      <c r="E206" s="28"/>
      <c r="F206" s="29"/>
      <c r="G206" s="139">
        <f t="shared" si="31"/>
        <v>0</v>
      </c>
    </row>
    <row r="207" spans="1:7" s="24" customFormat="1" x14ac:dyDescent="0.25">
      <c r="A207" s="25"/>
      <c r="B207" s="53" t="s">
        <v>199</v>
      </c>
      <c r="C207" s="27" t="s">
        <v>197</v>
      </c>
      <c r="D207" s="27">
        <v>62</v>
      </c>
      <c r="E207" s="28"/>
      <c r="F207" s="29"/>
      <c r="G207" s="139">
        <f t="shared" si="31"/>
        <v>0</v>
      </c>
    </row>
    <row r="208" spans="1:7" s="24" customFormat="1" ht="15" customHeight="1" x14ac:dyDescent="0.25">
      <c r="A208" s="25"/>
      <c r="B208" s="53" t="s">
        <v>200</v>
      </c>
      <c r="C208" s="27" t="s">
        <v>197</v>
      </c>
      <c r="D208" s="27">
        <v>116</v>
      </c>
      <c r="E208" s="28"/>
      <c r="F208" s="29"/>
      <c r="G208" s="139">
        <f t="shared" si="31"/>
        <v>0</v>
      </c>
    </row>
    <row r="209" spans="1:7" s="24" customFormat="1" ht="15" customHeight="1" x14ac:dyDescent="0.25">
      <c r="A209" s="25"/>
      <c r="B209" s="53" t="s">
        <v>201</v>
      </c>
      <c r="C209" s="27" t="s">
        <v>197</v>
      </c>
      <c r="D209" s="27">
        <v>50</v>
      </c>
      <c r="E209" s="28"/>
      <c r="F209" s="29"/>
      <c r="G209" s="139">
        <f t="shared" si="31"/>
        <v>0</v>
      </c>
    </row>
    <row r="210" spans="1:7" s="24" customFormat="1" x14ac:dyDescent="0.25">
      <c r="A210" s="25"/>
      <c r="B210" s="53" t="s">
        <v>202</v>
      </c>
      <c r="C210" s="27" t="s">
        <v>197</v>
      </c>
      <c r="D210" s="27">
        <v>28</v>
      </c>
      <c r="E210" s="28"/>
      <c r="F210" s="29"/>
      <c r="G210" s="139">
        <f t="shared" si="31"/>
        <v>0</v>
      </c>
    </row>
    <row r="211" spans="1:7" s="24" customFormat="1" x14ac:dyDescent="0.25">
      <c r="A211" s="25"/>
      <c r="B211" s="53" t="s">
        <v>203</v>
      </c>
      <c r="C211" s="27" t="s">
        <v>197</v>
      </c>
      <c r="D211" s="27">
        <v>3</v>
      </c>
      <c r="E211" s="28"/>
      <c r="F211" s="29"/>
      <c r="G211" s="139">
        <f t="shared" si="31"/>
        <v>0</v>
      </c>
    </row>
    <row r="212" spans="1:7" s="24" customFormat="1" x14ac:dyDescent="0.25">
      <c r="A212" s="25"/>
      <c r="B212" s="53" t="s">
        <v>204</v>
      </c>
      <c r="C212" s="27" t="s">
        <v>197</v>
      </c>
      <c r="D212" s="27">
        <v>16</v>
      </c>
      <c r="E212" s="28"/>
      <c r="F212" s="29"/>
      <c r="G212" s="139">
        <f t="shared" si="31"/>
        <v>0</v>
      </c>
    </row>
    <row r="213" spans="1:7" s="24" customFormat="1" x14ac:dyDescent="0.25">
      <c r="A213" s="25"/>
      <c r="B213" s="53" t="s">
        <v>205</v>
      </c>
      <c r="C213" s="27" t="s">
        <v>197</v>
      </c>
      <c r="D213" s="27">
        <v>10</v>
      </c>
      <c r="E213" s="28"/>
      <c r="F213" s="29"/>
      <c r="G213" s="139">
        <f t="shared" si="31"/>
        <v>0</v>
      </c>
    </row>
    <row r="214" spans="1:7" s="24" customFormat="1" x14ac:dyDescent="0.25">
      <c r="A214" s="25"/>
      <c r="B214" s="53" t="s">
        <v>206</v>
      </c>
      <c r="C214" s="27" t="s">
        <v>197</v>
      </c>
      <c r="D214" s="27">
        <v>3</v>
      </c>
      <c r="E214" s="28"/>
      <c r="F214" s="29"/>
      <c r="G214" s="139">
        <f t="shared" si="31"/>
        <v>0</v>
      </c>
    </row>
    <row r="215" spans="1:7" s="24" customFormat="1" x14ac:dyDescent="0.25">
      <c r="A215" s="25"/>
      <c r="B215" s="53" t="s">
        <v>207</v>
      </c>
      <c r="C215" s="27" t="s">
        <v>197</v>
      </c>
      <c r="D215" s="27">
        <v>4</v>
      </c>
      <c r="E215" s="28"/>
      <c r="F215" s="29"/>
      <c r="G215" s="139">
        <f t="shared" si="31"/>
        <v>0</v>
      </c>
    </row>
    <row r="216" spans="1:7" s="24" customFormat="1" x14ac:dyDescent="0.25">
      <c r="A216" s="25"/>
      <c r="B216" s="53" t="s">
        <v>208</v>
      </c>
      <c r="C216" s="27" t="s">
        <v>197</v>
      </c>
      <c r="D216" s="27">
        <v>2</v>
      </c>
      <c r="E216" s="28"/>
      <c r="F216" s="29"/>
      <c r="G216" s="139">
        <f t="shared" si="31"/>
        <v>0</v>
      </c>
    </row>
    <row r="217" spans="1:7" s="24" customFormat="1" x14ac:dyDescent="0.25">
      <c r="A217" s="25"/>
      <c r="B217" s="53" t="s">
        <v>209</v>
      </c>
      <c r="C217" s="27" t="s">
        <v>197</v>
      </c>
      <c r="D217" s="27">
        <v>64</v>
      </c>
      <c r="E217" s="28"/>
      <c r="F217" s="29"/>
      <c r="G217" s="139">
        <f t="shared" si="31"/>
        <v>0</v>
      </c>
    </row>
    <row r="218" spans="1:7" s="24" customFormat="1" x14ac:dyDescent="0.25">
      <c r="A218" s="25"/>
      <c r="B218" s="53" t="s">
        <v>210</v>
      </c>
      <c r="C218" s="27" t="s">
        <v>197</v>
      </c>
      <c r="D218" s="27">
        <v>20</v>
      </c>
      <c r="E218" s="28"/>
      <c r="F218" s="29"/>
      <c r="G218" s="139">
        <f t="shared" si="31"/>
        <v>0</v>
      </c>
    </row>
    <row r="219" spans="1:7" s="24" customFormat="1" x14ac:dyDescent="0.25">
      <c r="A219" s="25"/>
      <c r="B219" s="53" t="s">
        <v>211</v>
      </c>
      <c r="C219" s="27" t="s">
        <v>197</v>
      </c>
      <c r="D219" s="27">
        <v>32</v>
      </c>
      <c r="E219" s="28"/>
      <c r="F219" s="29"/>
      <c r="G219" s="139">
        <f t="shared" si="31"/>
        <v>0</v>
      </c>
    </row>
    <row r="220" spans="1:7" s="24" customFormat="1" x14ac:dyDescent="0.25">
      <c r="A220" s="25"/>
      <c r="B220" s="53"/>
      <c r="C220" s="27"/>
      <c r="D220" s="27"/>
      <c r="E220" s="28"/>
      <c r="F220" s="29"/>
      <c r="G220" s="139"/>
    </row>
    <row r="221" spans="1:7" s="24" customFormat="1" x14ac:dyDescent="0.25">
      <c r="A221" s="38" t="s">
        <v>212</v>
      </c>
      <c r="B221" s="53" t="s">
        <v>213</v>
      </c>
      <c r="C221" s="27"/>
      <c r="D221" s="27"/>
      <c r="E221" s="28"/>
      <c r="F221" s="29"/>
      <c r="G221" s="139"/>
    </row>
    <row r="222" spans="1:7" s="24" customFormat="1" x14ac:dyDescent="0.25">
      <c r="A222" s="25"/>
      <c r="B222" s="26" t="s">
        <v>214</v>
      </c>
      <c r="C222" s="27" t="s">
        <v>197</v>
      </c>
      <c r="D222" s="27">
        <v>24</v>
      </c>
      <c r="E222" s="28"/>
      <c r="F222" s="29"/>
      <c r="G222" s="139">
        <f t="shared" ref="G222:G225" si="32">E222*F222</f>
        <v>0</v>
      </c>
    </row>
    <row r="223" spans="1:7" s="24" customFormat="1" x14ac:dyDescent="0.25">
      <c r="A223" s="25"/>
      <c r="B223" s="53" t="s">
        <v>215</v>
      </c>
      <c r="C223" s="27" t="s">
        <v>197</v>
      </c>
      <c r="D223" s="27">
        <v>16</v>
      </c>
      <c r="E223" s="28"/>
      <c r="F223" s="29"/>
      <c r="G223" s="139">
        <f t="shared" si="32"/>
        <v>0</v>
      </c>
    </row>
    <row r="224" spans="1:7" s="24" customFormat="1" x14ac:dyDescent="0.25">
      <c r="A224" s="25"/>
      <c r="B224" s="53" t="s">
        <v>216</v>
      </c>
      <c r="C224" s="27" t="s">
        <v>197</v>
      </c>
      <c r="D224" s="27">
        <v>5</v>
      </c>
      <c r="E224" s="28"/>
      <c r="F224" s="29"/>
      <c r="G224" s="139">
        <f t="shared" si="32"/>
        <v>0</v>
      </c>
    </row>
    <row r="225" spans="1:7" s="24" customFormat="1" x14ac:dyDescent="0.25">
      <c r="A225" s="25"/>
      <c r="B225" s="53" t="s">
        <v>217</v>
      </c>
      <c r="C225" s="27" t="s">
        <v>197</v>
      </c>
      <c r="D225" s="27">
        <v>9</v>
      </c>
      <c r="E225" s="28"/>
      <c r="F225" s="29"/>
      <c r="G225" s="139">
        <f t="shared" si="32"/>
        <v>0</v>
      </c>
    </row>
    <row r="226" spans="1:7" s="24" customFormat="1" ht="15" x14ac:dyDescent="0.25">
      <c r="A226" s="25"/>
      <c r="B226" s="26"/>
      <c r="C226" s="27"/>
      <c r="D226" s="27"/>
      <c r="E226" s="28"/>
      <c r="F226" s="29"/>
      <c r="G226" s="30"/>
    </row>
    <row r="227" spans="1:7" s="44" customFormat="1" ht="15" x14ac:dyDescent="0.25">
      <c r="A227" s="38" t="s">
        <v>218</v>
      </c>
      <c r="B227" s="39" t="s">
        <v>219</v>
      </c>
      <c r="C227" s="40" t="s">
        <v>36</v>
      </c>
      <c r="D227" s="40"/>
      <c r="E227" s="41"/>
      <c r="F227" s="42"/>
      <c r="G227" s="43"/>
    </row>
    <row r="228" spans="1:7" s="24" customFormat="1" ht="15" x14ac:dyDescent="0.25">
      <c r="A228" s="25"/>
      <c r="B228" s="26"/>
      <c r="C228" s="27"/>
      <c r="D228" s="27"/>
      <c r="E228" s="28"/>
      <c r="F228" s="29"/>
      <c r="G228" s="30"/>
    </row>
    <row r="229" spans="1:7" s="37" customFormat="1" ht="15" x14ac:dyDescent="0.25">
      <c r="A229" s="31" t="s">
        <v>220</v>
      </c>
      <c r="B229" s="32" t="s">
        <v>221</v>
      </c>
      <c r="C229" s="33"/>
      <c r="D229" s="33"/>
      <c r="E229" s="34"/>
      <c r="F229" s="35"/>
      <c r="G229" s="36"/>
    </row>
    <row r="230" spans="1:7" s="44" customFormat="1" ht="15" x14ac:dyDescent="0.25">
      <c r="A230" s="38" t="s">
        <v>222</v>
      </c>
      <c r="B230" s="39" t="s">
        <v>223</v>
      </c>
      <c r="C230" s="40" t="s">
        <v>36</v>
      </c>
      <c r="D230" s="40"/>
      <c r="E230" s="41"/>
      <c r="F230" s="42"/>
      <c r="G230" s="43"/>
    </row>
    <row r="231" spans="1:7" s="24" customFormat="1" ht="15" x14ac:dyDescent="0.25">
      <c r="A231" s="25"/>
      <c r="B231" s="26"/>
      <c r="C231" s="27"/>
      <c r="D231" s="27"/>
      <c r="E231" s="28"/>
      <c r="F231" s="29"/>
      <c r="G231" s="30"/>
    </row>
    <row r="232" spans="1:7" s="44" customFormat="1" ht="15" x14ac:dyDescent="0.25">
      <c r="A232" s="38" t="s">
        <v>224</v>
      </c>
      <c r="B232" s="39" t="s">
        <v>225</v>
      </c>
      <c r="C232" s="40"/>
      <c r="D232" s="40"/>
      <c r="E232" s="41"/>
      <c r="F232" s="42"/>
      <c r="G232" s="43"/>
    </row>
    <row r="233" spans="1:7" s="24" customFormat="1" x14ac:dyDescent="0.25">
      <c r="A233" s="25"/>
      <c r="B233" s="24" t="s">
        <v>226</v>
      </c>
      <c r="C233" s="27" t="s">
        <v>197</v>
      </c>
      <c r="D233" s="27">
        <v>342</v>
      </c>
      <c r="E233" s="28"/>
      <c r="F233" s="29"/>
      <c r="G233" s="139">
        <f t="shared" ref="G233:G236" si="33">E233*F233</f>
        <v>0</v>
      </c>
    </row>
    <row r="234" spans="1:7" s="24" customFormat="1" x14ac:dyDescent="0.25">
      <c r="A234" s="25"/>
      <c r="B234" s="26" t="s">
        <v>227</v>
      </c>
      <c r="C234" s="27" t="s">
        <v>197</v>
      </c>
      <c r="D234" s="27">
        <v>8</v>
      </c>
      <c r="E234" s="28"/>
      <c r="F234" s="29"/>
      <c r="G234" s="139">
        <f t="shared" si="33"/>
        <v>0</v>
      </c>
    </row>
    <row r="235" spans="1:7" s="24" customFormat="1" x14ac:dyDescent="0.25">
      <c r="A235" s="25"/>
      <c r="B235" s="26" t="s">
        <v>228</v>
      </c>
      <c r="C235" s="27" t="s">
        <v>197</v>
      </c>
      <c r="D235" s="27">
        <v>14</v>
      </c>
      <c r="E235" s="28"/>
      <c r="F235" s="29"/>
      <c r="G235" s="139">
        <f t="shared" si="33"/>
        <v>0</v>
      </c>
    </row>
    <row r="236" spans="1:7" s="24" customFormat="1" x14ac:dyDescent="0.25">
      <c r="A236" s="25"/>
      <c r="B236" s="26" t="s">
        <v>229</v>
      </c>
      <c r="C236" s="27" t="s">
        <v>197</v>
      </c>
      <c r="D236" s="27">
        <v>83</v>
      </c>
      <c r="E236" s="28"/>
      <c r="F236" s="29"/>
      <c r="G236" s="139">
        <f t="shared" si="33"/>
        <v>0</v>
      </c>
    </row>
    <row r="237" spans="1:7" s="24" customFormat="1" ht="15" x14ac:dyDescent="0.25">
      <c r="A237" s="25"/>
      <c r="B237" s="26"/>
      <c r="C237" s="27"/>
      <c r="D237" s="27"/>
      <c r="E237" s="28"/>
      <c r="F237" s="29"/>
      <c r="G237" s="30"/>
    </row>
    <row r="238" spans="1:7" s="44" customFormat="1" ht="15" x14ac:dyDescent="0.25">
      <c r="A238" s="38" t="s">
        <v>230</v>
      </c>
      <c r="B238" s="39" t="s">
        <v>231</v>
      </c>
      <c r="C238" s="40"/>
      <c r="D238" s="40"/>
      <c r="E238" s="41"/>
      <c r="F238" s="42"/>
      <c r="G238" s="43"/>
    </row>
    <row r="239" spans="1:7" s="24" customFormat="1" x14ac:dyDescent="0.25">
      <c r="A239" s="25"/>
      <c r="B239" s="26" t="s">
        <v>232</v>
      </c>
      <c r="C239" s="27" t="s">
        <v>197</v>
      </c>
      <c r="D239" s="27">
        <v>94</v>
      </c>
      <c r="E239" s="28"/>
      <c r="F239" s="29"/>
      <c r="G239" s="139">
        <f t="shared" ref="G239:G245" si="34">E239*F239</f>
        <v>0</v>
      </c>
    </row>
    <row r="240" spans="1:7" s="24" customFormat="1" x14ac:dyDescent="0.25">
      <c r="A240" s="25"/>
      <c r="B240" s="26" t="s">
        <v>233</v>
      </c>
      <c r="C240" s="27" t="s">
        <v>197</v>
      </c>
      <c r="D240" s="27">
        <v>13</v>
      </c>
      <c r="E240" s="28"/>
      <c r="F240" s="29"/>
      <c r="G240" s="139">
        <f t="shared" si="34"/>
        <v>0</v>
      </c>
    </row>
    <row r="241" spans="1:7" s="24" customFormat="1" x14ac:dyDescent="0.25">
      <c r="A241" s="25"/>
      <c r="B241" s="26" t="s">
        <v>234</v>
      </c>
      <c r="C241" s="27" t="s">
        <v>197</v>
      </c>
      <c r="D241" s="27">
        <v>9</v>
      </c>
      <c r="E241" s="28"/>
      <c r="F241" s="29"/>
      <c r="G241" s="139">
        <f t="shared" si="34"/>
        <v>0</v>
      </c>
    </row>
    <row r="242" spans="1:7" s="24" customFormat="1" x14ac:dyDescent="0.25">
      <c r="A242" s="25"/>
      <c r="B242" s="26" t="s">
        <v>235</v>
      </c>
      <c r="C242" s="27" t="s">
        <v>197</v>
      </c>
      <c r="D242" s="27">
        <v>24</v>
      </c>
      <c r="E242" s="28"/>
      <c r="F242" s="29"/>
      <c r="G242" s="139">
        <f t="shared" si="34"/>
        <v>0</v>
      </c>
    </row>
    <row r="243" spans="1:7" s="24" customFormat="1" x14ac:dyDescent="0.25">
      <c r="A243" s="25"/>
      <c r="B243" s="26" t="s">
        <v>236</v>
      </c>
      <c r="C243" s="27" t="s">
        <v>197</v>
      </c>
      <c r="D243" s="27">
        <v>33</v>
      </c>
      <c r="E243" s="28"/>
      <c r="F243" s="29"/>
      <c r="G243" s="139">
        <f t="shared" si="34"/>
        <v>0</v>
      </c>
    </row>
    <row r="244" spans="1:7" s="24" customFormat="1" x14ac:dyDescent="0.25">
      <c r="A244" s="25"/>
      <c r="B244" s="26" t="s">
        <v>237</v>
      </c>
      <c r="C244" s="27" t="s">
        <v>197</v>
      </c>
      <c r="D244" s="27">
        <v>15</v>
      </c>
      <c r="E244" s="28"/>
      <c r="F244" s="29"/>
      <c r="G244" s="139">
        <f t="shared" si="34"/>
        <v>0</v>
      </c>
    </row>
    <row r="245" spans="1:7" s="24" customFormat="1" x14ac:dyDescent="0.25">
      <c r="A245" s="25"/>
      <c r="B245" s="26" t="s">
        <v>238</v>
      </c>
      <c r="C245" s="27" t="s">
        <v>197</v>
      </c>
      <c r="D245" s="27">
        <v>21</v>
      </c>
      <c r="E245" s="28"/>
      <c r="F245" s="29"/>
      <c r="G245" s="139">
        <f t="shared" si="34"/>
        <v>0</v>
      </c>
    </row>
    <row r="246" spans="1:7" s="24" customFormat="1" ht="15" x14ac:dyDescent="0.25">
      <c r="A246" s="25"/>
      <c r="B246" s="26"/>
      <c r="C246" s="27"/>
      <c r="D246" s="27"/>
      <c r="E246" s="28"/>
      <c r="F246" s="29"/>
      <c r="G246" s="30"/>
    </row>
    <row r="247" spans="1:7" s="24" customFormat="1" ht="15" x14ac:dyDescent="0.25">
      <c r="A247" s="25"/>
      <c r="B247" s="26"/>
      <c r="C247" s="27"/>
      <c r="D247" s="27"/>
      <c r="E247" s="28"/>
      <c r="F247" s="29"/>
      <c r="G247" s="30"/>
    </row>
    <row r="248" spans="1:7" s="44" customFormat="1" ht="15" x14ac:dyDescent="0.25">
      <c r="A248" s="38" t="s">
        <v>239</v>
      </c>
      <c r="B248" s="39" t="s">
        <v>240</v>
      </c>
      <c r="C248" s="40"/>
      <c r="D248" s="40"/>
      <c r="E248" s="41"/>
      <c r="F248" s="42"/>
      <c r="G248" s="43"/>
    </row>
    <row r="249" spans="1:7" s="24" customFormat="1" x14ac:dyDescent="0.25">
      <c r="A249" s="25"/>
      <c r="B249" s="26" t="s">
        <v>241</v>
      </c>
      <c r="C249" s="27" t="s">
        <v>13</v>
      </c>
      <c r="D249" s="27">
        <v>1</v>
      </c>
      <c r="E249" s="28"/>
      <c r="F249" s="29"/>
      <c r="G249" s="139">
        <f>E249*F249</f>
        <v>0</v>
      </c>
    </row>
    <row r="250" spans="1:7" s="24" customFormat="1" ht="15" x14ac:dyDescent="0.25">
      <c r="A250" s="25"/>
      <c r="B250" s="26"/>
      <c r="C250" s="27"/>
      <c r="D250" s="27"/>
      <c r="E250" s="28"/>
      <c r="F250" s="29"/>
      <c r="G250" s="30"/>
    </row>
    <row r="251" spans="1:7" s="44" customFormat="1" ht="15" x14ac:dyDescent="0.25">
      <c r="A251" s="38" t="s">
        <v>242</v>
      </c>
      <c r="B251" s="39" t="s">
        <v>243</v>
      </c>
      <c r="C251" s="40"/>
      <c r="D251" s="40"/>
      <c r="E251" s="41"/>
      <c r="F251" s="42"/>
      <c r="G251" s="43"/>
    </row>
    <row r="252" spans="1:7" s="24" customFormat="1" x14ac:dyDescent="0.25">
      <c r="A252" s="25"/>
      <c r="B252" s="26" t="s">
        <v>244</v>
      </c>
      <c r="C252" s="27" t="s">
        <v>13</v>
      </c>
      <c r="D252" s="27">
        <v>16</v>
      </c>
      <c r="E252" s="28"/>
      <c r="F252" s="29"/>
      <c r="G252" s="139">
        <f t="shared" ref="G252:G253" si="35">E252*F252</f>
        <v>0</v>
      </c>
    </row>
    <row r="253" spans="1:7" s="24" customFormat="1" x14ac:dyDescent="0.25">
      <c r="A253" s="25"/>
      <c r="B253" s="26" t="s">
        <v>245</v>
      </c>
      <c r="C253" s="27" t="s">
        <v>13</v>
      </c>
      <c r="D253" s="27">
        <v>16</v>
      </c>
      <c r="E253" s="28"/>
      <c r="F253" s="29"/>
      <c r="G253" s="139">
        <f t="shared" si="35"/>
        <v>0</v>
      </c>
    </row>
    <row r="254" spans="1:7" s="24" customFormat="1" ht="15" x14ac:dyDescent="0.25">
      <c r="A254" s="25"/>
      <c r="B254" s="26"/>
      <c r="C254" s="27"/>
      <c r="D254" s="27"/>
      <c r="E254" s="28"/>
      <c r="F254" s="29"/>
      <c r="G254" s="30"/>
    </row>
    <row r="255" spans="1:7" s="44" customFormat="1" ht="15" x14ac:dyDescent="0.25">
      <c r="A255" s="38" t="s">
        <v>246</v>
      </c>
      <c r="B255" s="39" t="s">
        <v>247</v>
      </c>
      <c r="C255" s="40"/>
      <c r="D255" s="40"/>
      <c r="E255" s="41"/>
      <c r="F255" s="42"/>
      <c r="G255" s="43"/>
    </row>
    <row r="256" spans="1:7" s="24" customFormat="1" x14ac:dyDescent="0.25">
      <c r="A256" s="25"/>
      <c r="B256" s="26" t="s">
        <v>248</v>
      </c>
      <c r="C256" s="27" t="s">
        <v>13</v>
      </c>
      <c r="D256" s="27">
        <v>1</v>
      </c>
      <c r="E256" s="28"/>
      <c r="F256" s="29"/>
      <c r="G256" s="139">
        <f t="shared" ref="G256:G257" si="36">E256*F256</f>
        <v>0</v>
      </c>
    </row>
    <row r="257" spans="1:7" s="24" customFormat="1" x14ac:dyDescent="0.25">
      <c r="A257" s="25"/>
      <c r="B257" s="26" t="s">
        <v>249</v>
      </c>
      <c r="C257" s="27" t="s">
        <v>13</v>
      </c>
      <c r="D257" s="27">
        <v>1</v>
      </c>
      <c r="E257" s="28"/>
      <c r="F257" s="29"/>
      <c r="G257" s="139">
        <f t="shared" si="36"/>
        <v>0</v>
      </c>
    </row>
    <row r="258" spans="1:7" s="24" customFormat="1" ht="15" x14ac:dyDescent="0.25">
      <c r="A258" s="25"/>
      <c r="B258" s="26"/>
      <c r="C258" s="27"/>
      <c r="D258" s="27"/>
      <c r="E258" s="28"/>
      <c r="F258" s="29"/>
      <c r="G258" s="30"/>
    </row>
    <row r="259" spans="1:7" s="44" customFormat="1" ht="15" x14ac:dyDescent="0.25">
      <c r="A259" s="38" t="s">
        <v>250</v>
      </c>
      <c r="B259" s="39" t="s">
        <v>251</v>
      </c>
      <c r="C259" s="40"/>
      <c r="D259" s="40"/>
      <c r="E259" s="41"/>
      <c r="F259" s="42"/>
      <c r="G259" s="43"/>
    </row>
    <row r="260" spans="1:7" s="24" customFormat="1" x14ac:dyDescent="0.25">
      <c r="A260" s="25"/>
      <c r="B260" s="26" t="s">
        <v>252</v>
      </c>
      <c r="C260" s="27" t="s">
        <v>197</v>
      </c>
      <c r="D260" s="27">
        <v>1</v>
      </c>
      <c r="E260" s="28"/>
      <c r="F260" s="29"/>
      <c r="G260" s="139">
        <f>E260*F260</f>
        <v>0</v>
      </c>
    </row>
    <row r="261" spans="1:7" s="51" customFormat="1" ht="15" x14ac:dyDescent="0.25">
      <c r="A261" s="45"/>
      <c r="C261" s="47"/>
      <c r="D261" s="47"/>
      <c r="E261" s="48"/>
      <c r="F261" s="49"/>
      <c r="G261" s="50"/>
    </row>
    <row r="262" spans="1:7" s="44" customFormat="1" ht="15" x14ac:dyDescent="0.25">
      <c r="A262" s="38" t="s">
        <v>253</v>
      </c>
      <c r="B262" s="39" t="s">
        <v>254</v>
      </c>
      <c r="C262" s="40"/>
      <c r="D262" s="40"/>
      <c r="E262" s="41"/>
      <c r="F262" s="42"/>
      <c r="G262" s="43"/>
    </row>
    <row r="263" spans="1:7" s="24" customFormat="1" x14ac:dyDescent="0.25">
      <c r="A263" s="25"/>
      <c r="B263" s="26" t="s">
        <v>255</v>
      </c>
      <c r="C263" s="27" t="s">
        <v>197</v>
      </c>
      <c r="D263" s="27">
        <v>1</v>
      </c>
      <c r="E263" s="28"/>
      <c r="F263" s="29"/>
      <c r="G263" s="139">
        <f>E263*F263</f>
        <v>0</v>
      </c>
    </row>
    <row r="264" spans="1:7" s="24" customFormat="1" ht="15" x14ac:dyDescent="0.25">
      <c r="A264" s="25"/>
      <c r="B264" s="26"/>
      <c r="C264" s="27"/>
      <c r="D264" s="27"/>
      <c r="E264" s="28"/>
      <c r="F264" s="29"/>
      <c r="G264" s="30"/>
    </row>
    <row r="265" spans="1:7" s="44" customFormat="1" ht="15" x14ac:dyDescent="0.25">
      <c r="A265" s="38" t="s">
        <v>256</v>
      </c>
      <c r="B265" s="39" t="s">
        <v>257</v>
      </c>
      <c r="C265" s="40"/>
      <c r="D265" s="40"/>
      <c r="E265" s="41"/>
      <c r="F265" s="42"/>
      <c r="G265" s="43"/>
    </row>
    <row r="266" spans="1:7" s="24" customFormat="1" x14ac:dyDescent="0.25">
      <c r="A266" s="25"/>
      <c r="B266" s="26" t="s">
        <v>258</v>
      </c>
      <c r="C266" s="27" t="s">
        <v>13</v>
      </c>
      <c r="D266" s="27">
        <v>1</v>
      </c>
      <c r="E266" s="28"/>
      <c r="F266" s="29"/>
      <c r="G266" s="139">
        <f>E266*F266</f>
        <v>0</v>
      </c>
    </row>
    <row r="267" spans="1:7" s="24" customFormat="1" ht="15" x14ac:dyDescent="0.25">
      <c r="A267" s="25"/>
      <c r="B267" s="26"/>
      <c r="C267" s="27"/>
      <c r="D267" s="27"/>
      <c r="E267" s="28"/>
      <c r="F267" s="29"/>
      <c r="G267" s="30"/>
    </row>
    <row r="268" spans="1:7" s="44" customFormat="1" ht="15" x14ac:dyDescent="0.25">
      <c r="A268" s="38" t="s">
        <v>259</v>
      </c>
      <c r="B268" s="39" t="s">
        <v>260</v>
      </c>
      <c r="C268" s="40"/>
      <c r="D268" s="40"/>
      <c r="E268" s="41"/>
      <c r="F268" s="42"/>
      <c r="G268" s="43"/>
    </row>
    <row r="269" spans="1:7" s="44" customFormat="1" ht="15" x14ac:dyDescent="0.25">
      <c r="A269" s="38" t="s">
        <v>261</v>
      </c>
      <c r="B269" s="39" t="s">
        <v>262</v>
      </c>
      <c r="C269" s="40"/>
      <c r="D269" s="40"/>
      <c r="E269" s="41"/>
      <c r="F269" s="42"/>
      <c r="G269" s="43"/>
    </row>
    <row r="270" spans="1:7" s="24" customFormat="1" x14ac:dyDescent="0.25">
      <c r="A270" s="25"/>
      <c r="B270" s="26" t="s">
        <v>263</v>
      </c>
      <c r="C270" s="27" t="s">
        <v>197</v>
      </c>
      <c r="D270" s="27">
        <v>1</v>
      </c>
      <c r="E270" s="28"/>
      <c r="F270" s="29"/>
      <c r="G270" s="139">
        <f>E270*F270</f>
        <v>0</v>
      </c>
    </row>
    <row r="271" spans="1:7" s="24" customFormat="1" ht="15" x14ac:dyDescent="0.25">
      <c r="A271" s="25"/>
      <c r="B271" s="26"/>
      <c r="C271" s="27"/>
      <c r="D271" s="27"/>
      <c r="E271" s="28"/>
      <c r="F271" s="29"/>
      <c r="G271" s="30"/>
    </row>
    <row r="272" spans="1:7" s="44" customFormat="1" ht="15" x14ac:dyDescent="0.25">
      <c r="A272" s="38" t="s">
        <v>264</v>
      </c>
      <c r="B272" s="39" t="s">
        <v>265</v>
      </c>
      <c r="C272" s="40"/>
      <c r="D272" s="40"/>
      <c r="E272" s="41"/>
      <c r="F272" s="42"/>
      <c r="G272" s="43"/>
    </row>
    <row r="273" spans="1:7" s="24" customFormat="1" x14ac:dyDescent="0.25">
      <c r="A273" s="25"/>
      <c r="B273" s="26" t="s">
        <v>263</v>
      </c>
      <c r="C273" s="27" t="s">
        <v>197</v>
      </c>
      <c r="D273" s="27">
        <v>1</v>
      </c>
      <c r="E273" s="28"/>
      <c r="F273" s="29"/>
      <c r="G273" s="139">
        <f>E273*F273</f>
        <v>0</v>
      </c>
    </row>
    <row r="274" spans="1:7" s="24" customFormat="1" ht="15" x14ac:dyDescent="0.25">
      <c r="A274" s="25"/>
      <c r="B274" s="26"/>
      <c r="C274" s="27"/>
      <c r="D274" s="27"/>
      <c r="E274" s="28"/>
      <c r="F274" s="29"/>
      <c r="G274" s="30"/>
    </row>
    <row r="275" spans="1:7" s="44" customFormat="1" ht="15" x14ac:dyDescent="0.25">
      <c r="A275" s="38" t="s">
        <v>266</v>
      </c>
      <c r="B275" s="39" t="s">
        <v>267</v>
      </c>
      <c r="C275" s="40"/>
      <c r="D275" s="40"/>
      <c r="E275" s="41"/>
      <c r="F275" s="42"/>
      <c r="G275" s="43"/>
    </row>
    <row r="276" spans="1:7" s="24" customFormat="1" x14ac:dyDescent="0.25">
      <c r="A276" s="25"/>
      <c r="B276" s="26" t="s">
        <v>268</v>
      </c>
      <c r="C276" s="27" t="s">
        <v>197</v>
      </c>
      <c r="D276" s="27">
        <v>9</v>
      </c>
      <c r="E276" s="28"/>
      <c r="F276" s="29"/>
      <c r="G276" s="139">
        <f>E276*F276</f>
        <v>0</v>
      </c>
    </row>
    <row r="277" spans="1:7" s="24" customFormat="1" ht="15" x14ac:dyDescent="0.25">
      <c r="A277" s="25"/>
      <c r="B277" s="26"/>
      <c r="C277" s="27"/>
      <c r="D277" s="27"/>
      <c r="E277" s="28"/>
      <c r="F277" s="29"/>
      <c r="G277" s="30"/>
    </row>
    <row r="278" spans="1:7" s="44" customFormat="1" ht="15" x14ac:dyDescent="0.25">
      <c r="A278" s="38" t="s">
        <v>269</v>
      </c>
      <c r="B278" s="39" t="s">
        <v>270</v>
      </c>
      <c r="C278" s="40"/>
      <c r="D278" s="40"/>
      <c r="E278" s="41"/>
      <c r="F278" s="42"/>
      <c r="G278" s="43"/>
    </row>
    <row r="279" spans="1:7" s="24" customFormat="1" x14ac:dyDescent="0.25">
      <c r="A279" s="25"/>
      <c r="B279" s="26" t="s">
        <v>263</v>
      </c>
      <c r="C279" s="27" t="s">
        <v>197</v>
      </c>
      <c r="D279" s="27">
        <v>1</v>
      </c>
      <c r="E279" s="28"/>
      <c r="F279" s="29"/>
      <c r="G279" s="139">
        <f>E279*F279</f>
        <v>0</v>
      </c>
    </row>
    <row r="280" spans="1:7" s="24" customFormat="1" ht="15" x14ac:dyDescent="0.25">
      <c r="A280" s="25"/>
      <c r="B280" s="26"/>
      <c r="C280" s="27"/>
      <c r="D280" s="27"/>
      <c r="E280" s="28"/>
      <c r="F280" s="29"/>
      <c r="G280" s="30"/>
    </row>
    <row r="281" spans="1:7" s="44" customFormat="1" ht="15" x14ac:dyDescent="0.25">
      <c r="A281" s="38" t="s">
        <v>271</v>
      </c>
      <c r="B281" s="39" t="s">
        <v>272</v>
      </c>
      <c r="C281" s="40"/>
      <c r="D281" s="40"/>
      <c r="E281" s="41"/>
      <c r="F281" s="42"/>
      <c r="G281" s="43"/>
    </row>
    <row r="282" spans="1:7" s="24" customFormat="1" x14ac:dyDescent="0.25">
      <c r="A282" s="25"/>
      <c r="B282" s="26" t="s">
        <v>273</v>
      </c>
      <c r="C282" s="27" t="s">
        <v>197</v>
      </c>
      <c r="D282" s="27">
        <v>2</v>
      </c>
      <c r="E282" s="28"/>
      <c r="F282" s="29"/>
      <c r="G282" s="139">
        <f>E282*F282</f>
        <v>0</v>
      </c>
    </row>
    <row r="283" spans="1:7" s="24" customFormat="1" ht="15" x14ac:dyDescent="0.25">
      <c r="A283" s="25"/>
      <c r="B283" s="26"/>
      <c r="C283" s="27"/>
      <c r="D283" s="27"/>
      <c r="E283" s="28"/>
      <c r="F283" s="29"/>
      <c r="G283" s="30"/>
    </row>
    <row r="284" spans="1:7" s="44" customFormat="1" ht="15" x14ac:dyDescent="0.25">
      <c r="A284" s="38" t="s">
        <v>274</v>
      </c>
      <c r="B284" s="39" t="s">
        <v>275</v>
      </c>
      <c r="C284" s="40"/>
      <c r="D284" s="40"/>
      <c r="E284" s="41"/>
      <c r="F284" s="42"/>
      <c r="G284" s="43"/>
    </row>
    <row r="285" spans="1:7" s="44" customFormat="1" x14ac:dyDescent="0.25">
      <c r="A285" s="38"/>
      <c r="B285" s="26" t="s">
        <v>276</v>
      </c>
      <c r="C285" s="27" t="s">
        <v>13</v>
      </c>
      <c r="D285" s="27">
        <v>1</v>
      </c>
      <c r="E285" s="41"/>
      <c r="F285" s="29"/>
      <c r="G285" s="139">
        <f>E285*F285</f>
        <v>0</v>
      </c>
    </row>
    <row r="286" spans="1:7" s="44" customFormat="1" ht="15" x14ac:dyDescent="0.25">
      <c r="A286" s="38"/>
      <c r="B286" s="39"/>
      <c r="C286" s="40"/>
      <c r="D286" s="40"/>
      <c r="E286" s="41"/>
      <c r="F286" s="42"/>
      <c r="G286" s="43"/>
    </row>
    <row r="287" spans="1:7" s="44" customFormat="1" ht="15" x14ac:dyDescent="0.25">
      <c r="A287" s="38" t="s">
        <v>277</v>
      </c>
      <c r="B287" s="39" t="s">
        <v>278</v>
      </c>
      <c r="C287" s="40"/>
      <c r="D287" s="40"/>
      <c r="E287" s="41"/>
      <c r="F287" s="42"/>
      <c r="G287" s="43"/>
    </row>
    <row r="288" spans="1:7" s="44" customFormat="1" x14ac:dyDescent="0.25">
      <c r="A288" s="38"/>
      <c r="B288" s="26" t="s">
        <v>279</v>
      </c>
      <c r="C288" s="27" t="s">
        <v>13</v>
      </c>
      <c r="D288" s="27">
        <v>2</v>
      </c>
      <c r="E288" s="41"/>
      <c r="F288" s="29"/>
      <c r="G288" s="139">
        <f>E288*F288</f>
        <v>0</v>
      </c>
    </row>
    <row r="289" spans="1:7" s="44" customFormat="1" ht="15" x14ac:dyDescent="0.25">
      <c r="A289" s="38"/>
      <c r="B289" s="39"/>
      <c r="C289" s="40"/>
      <c r="D289" s="40"/>
      <c r="E289" s="41"/>
      <c r="F289" s="42"/>
      <c r="G289" s="43"/>
    </row>
    <row r="290" spans="1:7" s="44" customFormat="1" ht="15" x14ac:dyDescent="0.25">
      <c r="A290" s="38" t="s">
        <v>280</v>
      </c>
      <c r="B290" s="39" t="s">
        <v>281</v>
      </c>
      <c r="C290" s="40"/>
      <c r="D290" s="40"/>
      <c r="E290" s="41"/>
      <c r="F290" s="42"/>
      <c r="G290" s="43"/>
    </row>
    <row r="291" spans="1:7" s="44" customFormat="1" x14ac:dyDescent="0.25">
      <c r="A291" s="38"/>
      <c r="B291" s="26" t="s">
        <v>282</v>
      </c>
      <c r="C291" s="27" t="s">
        <v>197</v>
      </c>
      <c r="D291" s="27">
        <v>18</v>
      </c>
      <c r="E291" s="41"/>
      <c r="F291" s="29"/>
      <c r="G291" s="139">
        <f>E291*F291</f>
        <v>0</v>
      </c>
    </row>
    <row r="292" spans="1:7" s="44" customFormat="1" ht="15" x14ac:dyDescent="0.25">
      <c r="A292" s="38"/>
      <c r="B292" s="39"/>
      <c r="C292" s="40"/>
      <c r="D292" s="40"/>
      <c r="E292" s="41"/>
      <c r="F292" s="42"/>
      <c r="G292" s="43"/>
    </row>
    <row r="293" spans="1:7" s="44" customFormat="1" ht="15" x14ac:dyDescent="0.25">
      <c r="A293" s="38" t="s">
        <v>283</v>
      </c>
      <c r="B293" s="39" t="s">
        <v>284</v>
      </c>
      <c r="C293" s="40"/>
      <c r="D293" s="40"/>
      <c r="E293" s="41"/>
      <c r="F293" s="42"/>
      <c r="G293" s="43"/>
    </row>
    <row r="294" spans="1:7" s="44" customFormat="1" ht="14.25" customHeight="1" x14ac:dyDescent="0.25">
      <c r="A294" s="38" t="s">
        <v>285</v>
      </c>
      <c r="B294" s="26" t="s">
        <v>286</v>
      </c>
      <c r="C294" s="27"/>
      <c r="D294" s="27"/>
      <c r="E294" s="41"/>
      <c r="F294" s="42"/>
      <c r="G294" s="43"/>
    </row>
    <row r="295" spans="1:7" s="44" customFormat="1" ht="35.25" customHeight="1" x14ac:dyDescent="0.25">
      <c r="A295" s="38"/>
      <c r="B295" s="54" t="s">
        <v>287</v>
      </c>
      <c r="C295" s="27" t="s">
        <v>197</v>
      </c>
      <c r="D295" s="27">
        <v>8</v>
      </c>
      <c r="E295" s="41"/>
      <c r="F295" s="29"/>
      <c r="G295" s="139">
        <f>E295*F295</f>
        <v>0</v>
      </c>
    </row>
    <row r="296" spans="1:7" s="44" customFormat="1" ht="14.25" customHeight="1" x14ac:dyDescent="0.25">
      <c r="A296" s="38"/>
      <c r="B296" s="26"/>
      <c r="C296" s="27"/>
      <c r="D296" s="27"/>
      <c r="E296" s="41"/>
      <c r="F296" s="29"/>
      <c r="G296" s="43"/>
    </row>
    <row r="297" spans="1:7" s="44" customFormat="1" ht="15" x14ac:dyDescent="0.25">
      <c r="A297" s="38" t="s">
        <v>288</v>
      </c>
      <c r="B297" s="26" t="s">
        <v>289</v>
      </c>
      <c r="C297" s="27"/>
      <c r="D297" s="27"/>
      <c r="E297" s="41"/>
      <c r="F297" s="29"/>
      <c r="G297" s="43"/>
    </row>
    <row r="298" spans="1:7" s="44" customFormat="1" x14ac:dyDescent="0.25">
      <c r="A298" s="38"/>
      <c r="B298" s="54" t="s">
        <v>290</v>
      </c>
      <c r="C298" s="27" t="s">
        <v>197</v>
      </c>
      <c r="D298" s="27">
        <v>8</v>
      </c>
      <c r="E298" s="41"/>
      <c r="F298" s="29"/>
      <c r="G298" s="139">
        <f>E298*F298</f>
        <v>0</v>
      </c>
    </row>
    <row r="299" spans="1:7" s="44" customFormat="1" ht="15" x14ac:dyDescent="0.25">
      <c r="A299" s="38"/>
      <c r="B299" s="39"/>
      <c r="C299" s="40"/>
      <c r="D299" s="40"/>
      <c r="E299" s="41"/>
      <c r="F299" s="42"/>
      <c r="G299" s="43"/>
    </row>
    <row r="300" spans="1:7" s="37" customFormat="1" ht="15" x14ac:dyDescent="0.25">
      <c r="A300" s="31" t="s">
        <v>291</v>
      </c>
      <c r="B300" s="32" t="s">
        <v>292</v>
      </c>
      <c r="C300" s="33"/>
      <c r="D300" s="33"/>
      <c r="E300" s="34"/>
      <c r="F300" s="35"/>
      <c r="G300" s="36"/>
    </row>
    <row r="301" spans="1:7" s="24" customFormat="1" ht="15" x14ac:dyDescent="0.25">
      <c r="A301" s="25"/>
      <c r="B301" s="26"/>
      <c r="C301" s="27"/>
      <c r="D301" s="27"/>
      <c r="E301" s="28"/>
      <c r="F301" s="29"/>
      <c r="G301" s="30"/>
    </row>
    <row r="302" spans="1:7" s="44" customFormat="1" ht="15" x14ac:dyDescent="0.25">
      <c r="A302" s="38" t="s">
        <v>293</v>
      </c>
      <c r="B302" s="39" t="s">
        <v>294</v>
      </c>
      <c r="C302" s="40"/>
      <c r="D302" s="40"/>
      <c r="E302" s="41"/>
      <c r="F302" s="42"/>
      <c r="G302" s="43"/>
    </row>
    <row r="303" spans="1:7" s="24" customFormat="1" ht="15" x14ac:dyDescent="0.25">
      <c r="A303" s="25"/>
      <c r="B303" s="26"/>
      <c r="C303" s="27"/>
      <c r="D303" s="27"/>
      <c r="E303" s="28"/>
      <c r="F303" s="29"/>
      <c r="G303" s="30"/>
    </row>
    <row r="304" spans="1:7" s="44" customFormat="1" ht="15" x14ac:dyDescent="0.25">
      <c r="A304" s="38" t="s">
        <v>295</v>
      </c>
      <c r="B304" s="39" t="s">
        <v>296</v>
      </c>
      <c r="C304" s="40"/>
      <c r="D304" s="40"/>
      <c r="E304" s="41"/>
      <c r="F304" s="42"/>
      <c r="G304" s="43"/>
    </row>
    <row r="305" spans="1:7" s="44" customFormat="1" ht="15" x14ac:dyDescent="0.25">
      <c r="A305" s="38" t="s">
        <v>297</v>
      </c>
      <c r="B305" s="39" t="s">
        <v>298</v>
      </c>
      <c r="C305" s="40"/>
      <c r="D305" s="40"/>
      <c r="E305" s="41"/>
      <c r="F305" s="42"/>
      <c r="G305" s="43"/>
    </row>
    <row r="306" spans="1:7" s="24" customFormat="1" x14ac:dyDescent="0.25">
      <c r="A306" s="25"/>
      <c r="B306" s="26" t="s">
        <v>299</v>
      </c>
      <c r="C306" s="27" t="s">
        <v>197</v>
      </c>
      <c r="D306" s="27">
        <v>49</v>
      </c>
      <c r="E306" s="28"/>
      <c r="F306" s="29"/>
      <c r="G306" s="139">
        <f>E306*F306</f>
        <v>0</v>
      </c>
    </row>
    <row r="307" spans="1:7" s="24" customFormat="1" ht="15" x14ac:dyDescent="0.25">
      <c r="A307" s="25"/>
      <c r="B307" s="26"/>
      <c r="C307" s="27"/>
      <c r="D307" s="27"/>
      <c r="E307" s="28"/>
      <c r="F307" s="29"/>
      <c r="G307" s="30"/>
    </row>
    <row r="308" spans="1:7" s="44" customFormat="1" ht="15" x14ac:dyDescent="0.25">
      <c r="A308" s="38" t="s">
        <v>300</v>
      </c>
      <c r="B308" s="39" t="s">
        <v>301</v>
      </c>
      <c r="C308" s="40"/>
      <c r="D308" s="40"/>
      <c r="E308" s="41"/>
      <c r="F308" s="42"/>
      <c r="G308" s="43"/>
    </row>
    <row r="309" spans="1:7" s="24" customFormat="1" x14ac:dyDescent="0.25">
      <c r="A309" s="25"/>
      <c r="B309" s="26" t="s">
        <v>302</v>
      </c>
      <c r="C309" s="27" t="s">
        <v>197</v>
      </c>
      <c r="D309" s="27">
        <v>25</v>
      </c>
      <c r="E309" s="28"/>
      <c r="F309" s="29"/>
      <c r="G309" s="139">
        <f>E309*F309</f>
        <v>0</v>
      </c>
    </row>
    <row r="310" spans="1:7" s="24" customFormat="1" ht="15" x14ac:dyDescent="0.25">
      <c r="A310" s="25"/>
      <c r="B310" s="26"/>
      <c r="C310" s="27"/>
      <c r="D310" s="27"/>
      <c r="E310" s="28"/>
      <c r="F310" s="29"/>
      <c r="G310" s="30"/>
    </row>
    <row r="311" spans="1:7" s="44" customFormat="1" ht="15" x14ac:dyDescent="0.25">
      <c r="A311" s="38" t="s">
        <v>303</v>
      </c>
      <c r="B311" s="39" t="s">
        <v>304</v>
      </c>
      <c r="C311" s="40"/>
      <c r="D311" s="40"/>
      <c r="E311" s="41"/>
      <c r="F311" s="42"/>
      <c r="G311" s="43"/>
    </row>
    <row r="312" spans="1:7" s="24" customFormat="1" x14ac:dyDescent="0.25">
      <c r="A312" s="25"/>
      <c r="B312" s="26" t="s">
        <v>305</v>
      </c>
      <c r="C312" s="27" t="s">
        <v>197</v>
      </c>
      <c r="D312" s="27">
        <v>1</v>
      </c>
      <c r="E312" s="28"/>
      <c r="F312" s="29"/>
      <c r="G312" s="139">
        <f>E312*F312</f>
        <v>0</v>
      </c>
    </row>
    <row r="313" spans="1:7" s="24" customFormat="1" ht="15" x14ac:dyDescent="0.25">
      <c r="A313" s="25"/>
      <c r="B313" s="26"/>
      <c r="C313" s="27"/>
      <c r="D313" s="27"/>
      <c r="E313" s="28"/>
      <c r="F313" s="29"/>
      <c r="G313" s="30"/>
    </row>
    <row r="314" spans="1:7" s="44" customFormat="1" ht="15" x14ac:dyDescent="0.25">
      <c r="A314" s="38" t="s">
        <v>306</v>
      </c>
      <c r="B314" s="39" t="s">
        <v>307</v>
      </c>
      <c r="C314" s="40"/>
      <c r="D314" s="40"/>
      <c r="E314" s="41"/>
      <c r="F314" s="42"/>
      <c r="G314" s="43"/>
    </row>
    <row r="315" spans="1:7" s="24" customFormat="1" x14ac:dyDescent="0.25">
      <c r="A315" s="25"/>
      <c r="B315" s="26" t="s">
        <v>308</v>
      </c>
      <c r="C315" s="27" t="s">
        <v>22</v>
      </c>
      <c r="D315" s="27">
        <v>1110</v>
      </c>
      <c r="E315" s="28"/>
      <c r="F315" s="29"/>
      <c r="G315" s="139">
        <f t="shared" ref="G315:G316" si="37">E315*F315</f>
        <v>0</v>
      </c>
    </row>
    <row r="316" spans="1:7" s="24" customFormat="1" x14ac:dyDescent="0.25">
      <c r="A316" s="25"/>
      <c r="B316" s="26" t="s">
        <v>187</v>
      </c>
      <c r="C316" s="27" t="s">
        <v>197</v>
      </c>
      <c r="D316" s="27">
        <v>73</v>
      </c>
      <c r="E316" s="28"/>
      <c r="F316" s="29"/>
      <c r="G316" s="139">
        <f t="shared" si="37"/>
        <v>0</v>
      </c>
    </row>
    <row r="317" spans="1:7" s="24" customFormat="1" ht="15" x14ac:dyDescent="0.25">
      <c r="A317" s="25"/>
      <c r="B317" s="26"/>
      <c r="C317" s="27"/>
      <c r="D317" s="27"/>
      <c r="E317" s="28"/>
      <c r="F317" s="29"/>
      <c r="G317" s="30"/>
    </row>
    <row r="318" spans="1:7" s="37" customFormat="1" ht="15" x14ac:dyDescent="0.25">
      <c r="A318" s="31" t="s">
        <v>309</v>
      </c>
      <c r="B318" s="32" t="s">
        <v>310</v>
      </c>
      <c r="C318" s="55" t="s">
        <v>36</v>
      </c>
      <c r="D318" s="33"/>
      <c r="E318" s="34"/>
      <c r="F318" s="35"/>
      <c r="G318" s="36"/>
    </row>
    <row r="319" spans="1:7" s="24" customFormat="1" ht="15" x14ac:dyDescent="0.25">
      <c r="A319" s="25"/>
      <c r="B319" s="26"/>
      <c r="C319" s="27"/>
      <c r="D319" s="27"/>
      <c r="E319" s="28"/>
      <c r="F319" s="29"/>
      <c r="G319" s="30"/>
    </row>
    <row r="320" spans="1:7" s="44" customFormat="1" ht="15" x14ac:dyDescent="0.25">
      <c r="A320" s="38" t="s">
        <v>311</v>
      </c>
      <c r="B320" s="39" t="s">
        <v>312</v>
      </c>
      <c r="C320" s="40" t="s">
        <v>36</v>
      </c>
      <c r="D320" s="40"/>
      <c r="E320" s="41"/>
      <c r="F320" s="42"/>
      <c r="G320" s="43"/>
    </row>
    <row r="321" spans="1:7" s="24" customFormat="1" ht="15" x14ac:dyDescent="0.25">
      <c r="A321" s="25"/>
      <c r="B321" s="26" t="s">
        <v>313</v>
      </c>
      <c r="C321" s="27"/>
      <c r="D321" s="27"/>
      <c r="E321" s="28"/>
      <c r="F321" s="29"/>
      <c r="G321" s="30"/>
    </row>
    <row r="322" spans="1:7" s="24" customFormat="1" ht="15" x14ac:dyDescent="0.25">
      <c r="A322" s="25"/>
      <c r="B322" s="26"/>
      <c r="C322" s="27"/>
      <c r="D322" s="27"/>
      <c r="E322" s="28"/>
      <c r="F322" s="29"/>
      <c r="G322" s="30"/>
    </row>
    <row r="323" spans="1:7" s="44" customFormat="1" ht="15" x14ac:dyDescent="0.25">
      <c r="A323" s="38" t="s">
        <v>314</v>
      </c>
      <c r="B323" s="39" t="s">
        <v>315</v>
      </c>
      <c r="C323" s="40" t="s">
        <v>36</v>
      </c>
      <c r="D323" s="40"/>
      <c r="E323" s="41"/>
      <c r="F323" s="42"/>
      <c r="G323" s="43"/>
    </row>
    <row r="324" spans="1:7" s="51" customFormat="1" ht="15" x14ac:dyDescent="0.25">
      <c r="A324" s="45"/>
      <c r="B324" s="46" t="s">
        <v>313</v>
      </c>
      <c r="C324" s="47"/>
      <c r="D324" s="47"/>
      <c r="E324" s="48"/>
      <c r="F324" s="49"/>
      <c r="G324" s="50"/>
    </row>
    <row r="325" spans="1:7" s="24" customFormat="1" ht="15" x14ac:dyDescent="0.25">
      <c r="A325" s="25"/>
      <c r="B325" s="26"/>
      <c r="C325" s="27"/>
      <c r="D325" s="27"/>
      <c r="E325" s="28"/>
      <c r="F325" s="29"/>
      <c r="G325" s="30"/>
    </row>
    <row r="326" spans="1:7" s="37" customFormat="1" ht="15" x14ac:dyDescent="0.25">
      <c r="A326" s="31" t="s">
        <v>316</v>
      </c>
      <c r="B326" s="32" t="s">
        <v>317</v>
      </c>
      <c r="C326" s="33"/>
      <c r="D326" s="33"/>
      <c r="E326" s="34"/>
      <c r="F326" s="35"/>
      <c r="G326" s="36"/>
    </row>
    <row r="327" spans="1:7" s="37" customFormat="1" x14ac:dyDescent="0.25">
      <c r="A327" s="31"/>
      <c r="B327" s="26" t="s">
        <v>318</v>
      </c>
      <c r="C327" s="27" t="s">
        <v>13</v>
      </c>
      <c r="D327" s="27">
        <v>1</v>
      </c>
      <c r="E327" s="28"/>
      <c r="F327" s="29"/>
      <c r="G327" s="139">
        <f>E327*F327</f>
        <v>0</v>
      </c>
    </row>
    <row r="328" spans="1:7" s="24" customFormat="1" ht="15" x14ac:dyDescent="0.25">
      <c r="A328" s="25"/>
      <c r="B328" s="26"/>
      <c r="C328" s="27"/>
      <c r="D328" s="27"/>
      <c r="E328" s="28"/>
      <c r="F328" s="29"/>
      <c r="G328" s="30"/>
    </row>
    <row r="329" spans="1:7" s="56" customFormat="1" ht="15" x14ac:dyDescent="0.25">
      <c r="A329" s="20" t="s">
        <v>319</v>
      </c>
      <c r="B329" s="21" t="s">
        <v>320</v>
      </c>
      <c r="C329" s="21"/>
      <c r="D329" s="21" t="s">
        <v>321</v>
      </c>
      <c r="E329" s="21"/>
      <c r="F329" s="22"/>
      <c r="G329" s="23"/>
    </row>
    <row r="330" spans="1:7" s="24" customFormat="1" ht="15" x14ac:dyDescent="0.25">
      <c r="A330" s="25"/>
      <c r="B330" s="26"/>
      <c r="C330" s="27"/>
      <c r="D330" s="27"/>
      <c r="E330" s="28"/>
      <c r="F330" s="29"/>
      <c r="G330" s="30"/>
    </row>
    <row r="331" spans="1:7" s="37" customFormat="1" ht="15" x14ac:dyDescent="0.25">
      <c r="A331" s="31" t="s">
        <v>322</v>
      </c>
      <c r="B331" s="32" t="s">
        <v>323</v>
      </c>
      <c r="C331" s="33"/>
      <c r="D331" s="33"/>
      <c r="E331" s="34"/>
      <c r="F331" s="35"/>
      <c r="G331" s="36"/>
    </row>
    <row r="332" spans="1:7" s="24" customFormat="1" ht="15" x14ac:dyDescent="0.25">
      <c r="A332" s="25"/>
      <c r="B332" s="26"/>
      <c r="C332" s="27"/>
      <c r="D332" s="27"/>
      <c r="E332" s="28"/>
      <c r="F332" s="29"/>
      <c r="G332" s="30"/>
    </row>
    <row r="333" spans="1:7" s="44" customFormat="1" ht="15" x14ac:dyDescent="0.25">
      <c r="A333" s="38" t="s">
        <v>324</v>
      </c>
      <c r="B333" s="39" t="s">
        <v>325</v>
      </c>
      <c r="C333" s="40"/>
      <c r="D333" s="40"/>
      <c r="E333" s="41"/>
      <c r="F333" s="42"/>
      <c r="G333" s="43"/>
    </row>
    <row r="334" spans="1:7" s="24" customFormat="1" ht="15" x14ac:dyDescent="0.25">
      <c r="A334" s="25"/>
      <c r="B334" s="26"/>
      <c r="C334" s="27"/>
      <c r="D334" s="27"/>
      <c r="E334" s="28"/>
      <c r="F334" s="29"/>
      <c r="G334" s="30"/>
    </row>
    <row r="335" spans="1:7" s="44" customFormat="1" ht="15" x14ac:dyDescent="0.25">
      <c r="A335" s="38" t="s">
        <v>326</v>
      </c>
      <c r="B335" s="39" t="s">
        <v>327</v>
      </c>
      <c r="C335" s="40"/>
      <c r="D335" s="40"/>
      <c r="E335" s="41"/>
      <c r="F335" s="42"/>
      <c r="G335" s="43"/>
    </row>
    <row r="336" spans="1:7" s="24" customFormat="1" ht="15" x14ac:dyDescent="0.25">
      <c r="A336" s="25"/>
      <c r="B336" s="26"/>
      <c r="C336" s="27"/>
      <c r="D336" s="27"/>
      <c r="E336" s="28"/>
      <c r="F336" s="29"/>
      <c r="G336" s="30"/>
    </row>
    <row r="337" spans="1:7" s="44" customFormat="1" ht="15" x14ac:dyDescent="0.25">
      <c r="A337" s="38" t="s">
        <v>328</v>
      </c>
      <c r="B337" s="39" t="s">
        <v>329</v>
      </c>
      <c r="C337" s="40"/>
      <c r="D337" s="40"/>
      <c r="E337" s="41"/>
      <c r="F337" s="42"/>
      <c r="G337" s="43"/>
    </row>
    <row r="338" spans="1:7" s="24" customFormat="1" ht="15" x14ac:dyDescent="0.25">
      <c r="A338" s="25"/>
      <c r="B338" s="26"/>
      <c r="C338" s="27"/>
      <c r="D338" s="27"/>
      <c r="E338" s="28"/>
      <c r="F338" s="29"/>
      <c r="G338" s="30"/>
    </row>
    <row r="339" spans="1:7" s="44" customFormat="1" ht="15" x14ac:dyDescent="0.25">
      <c r="A339" s="38" t="s">
        <v>330</v>
      </c>
      <c r="B339" s="39" t="s">
        <v>331</v>
      </c>
      <c r="C339" s="40"/>
      <c r="D339" s="40"/>
      <c r="E339" s="41"/>
      <c r="F339" s="42"/>
      <c r="G339" s="43"/>
    </row>
    <row r="340" spans="1:7" s="44" customFormat="1" ht="15" x14ac:dyDescent="0.25">
      <c r="A340" s="38" t="s">
        <v>332</v>
      </c>
      <c r="B340" s="39" t="s">
        <v>333</v>
      </c>
      <c r="C340" s="40"/>
      <c r="D340" s="40"/>
      <c r="E340" s="41"/>
      <c r="F340" s="42"/>
      <c r="G340" s="43"/>
    </row>
    <row r="341" spans="1:7" s="24" customFormat="1" x14ac:dyDescent="0.25">
      <c r="A341" s="25"/>
      <c r="B341" s="26" t="s">
        <v>334</v>
      </c>
      <c r="C341" s="27"/>
      <c r="D341" s="27"/>
      <c r="E341" s="28"/>
      <c r="F341" s="29"/>
      <c r="G341" s="139">
        <f>E341*F341</f>
        <v>0</v>
      </c>
    </row>
    <row r="342" spans="1:7" s="24" customFormat="1" ht="15" x14ac:dyDescent="0.25">
      <c r="A342" s="25"/>
      <c r="B342" s="26"/>
      <c r="C342" s="27"/>
      <c r="D342" s="27"/>
      <c r="E342" s="28"/>
      <c r="F342" s="29"/>
      <c r="G342" s="30"/>
    </row>
    <row r="343" spans="1:7" s="44" customFormat="1" ht="15" x14ac:dyDescent="0.25">
      <c r="A343" s="38" t="s">
        <v>335</v>
      </c>
      <c r="B343" s="39" t="s">
        <v>336</v>
      </c>
      <c r="C343" s="40"/>
      <c r="D343" s="40"/>
      <c r="E343" s="41"/>
      <c r="F343" s="42"/>
      <c r="G343" s="43"/>
    </row>
    <row r="344" spans="1:7" s="24" customFormat="1" x14ac:dyDescent="0.25">
      <c r="A344" s="25"/>
      <c r="B344" s="26" t="s">
        <v>337</v>
      </c>
      <c r="C344" s="27" t="s">
        <v>197</v>
      </c>
      <c r="D344" s="27">
        <v>13</v>
      </c>
      <c r="E344" s="28"/>
      <c r="F344" s="29"/>
      <c r="G344" s="139">
        <f>E344*F344</f>
        <v>0</v>
      </c>
    </row>
    <row r="345" spans="1:7" s="24" customFormat="1" ht="15" x14ac:dyDescent="0.25">
      <c r="A345" s="25"/>
      <c r="B345" s="26"/>
      <c r="C345" s="27"/>
      <c r="D345" s="27"/>
      <c r="E345" s="28"/>
      <c r="F345" s="29"/>
      <c r="G345" s="30"/>
    </row>
    <row r="346" spans="1:7" s="44" customFormat="1" ht="15" x14ac:dyDescent="0.25">
      <c r="A346" s="38" t="s">
        <v>338</v>
      </c>
      <c r="B346" s="39" t="s">
        <v>339</v>
      </c>
      <c r="C346" s="40"/>
      <c r="D346" s="40"/>
      <c r="E346" s="41"/>
      <c r="F346" s="42"/>
      <c r="G346" s="43"/>
    </row>
    <row r="347" spans="1:7" s="24" customFormat="1" x14ac:dyDescent="0.25">
      <c r="A347" s="25"/>
      <c r="B347" s="26" t="s">
        <v>340</v>
      </c>
      <c r="C347" s="27" t="s">
        <v>197</v>
      </c>
      <c r="D347" s="27">
        <v>19</v>
      </c>
      <c r="E347" s="28"/>
      <c r="F347" s="29"/>
      <c r="G347" s="139">
        <f>E347*F347</f>
        <v>0</v>
      </c>
    </row>
    <row r="348" spans="1:7" s="24" customFormat="1" ht="15" x14ac:dyDescent="0.25">
      <c r="A348" s="25"/>
      <c r="B348" s="26"/>
      <c r="C348" s="27"/>
      <c r="D348" s="27"/>
      <c r="E348" s="28"/>
      <c r="F348" s="29"/>
      <c r="G348" s="30"/>
    </row>
    <row r="349" spans="1:7" s="44" customFormat="1" ht="15" x14ac:dyDescent="0.25">
      <c r="A349" s="38" t="s">
        <v>341</v>
      </c>
      <c r="B349" s="39" t="s">
        <v>342</v>
      </c>
      <c r="C349" s="40"/>
      <c r="D349" s="40"/>
      <c r="E349" s="41"/>
      <c r="F349" s="42"/>
      <c r="G349" s="43"/>
    </row>
    <row r="350" spans="1:7" s="24" customFormat="1" x14ac:dyDescent="0.25">
      <c r="A350" s="25"/>
      <c r="B350" s="26" t="s">
        <v>343</v>
      </c>
      <c r="C350" s="27" t="s">
        <v>197</v>
      </c>
      <c r="D350" s="27">
        <v>48</v>
      </c>
      <c r="E350" s="28"/>
      <c r="F350" s="29"/>
      <c r="G350" s="139">
        <f>E350*F350</f>
        <v>0</v>
      </c>
    </row>
    <row r="351" spans="1:7" s="24" customFormat="1" ht="15" x14ac:dyDescent="0.25">
      <c r="A351" s="25"/>
      <c r="B351" s="26"/>
      <c r="C351" s="27"/>
      <c r="D351" s="27"/>
      <c r="E351" s="28"/>
      <c r="F351" s="29"/>
      <c r="G351" s="30"/>
    </row>
    <row r="352" spans="1:7" s="44" customFormat="1" ht="15" x14ac:dyDescent="0.25">
      <c r="A352" s="38" t="s">
        <v>344</v>
      </c>
      <c r="B352" s="39" t="s">
        <v>345</v>
      </c>
      <c r="C352" s="40"/>
      <c r="D352" s="40"/>
      <c r="E352" s="41"/>
      <c r="F352" s="42"/>
      <c r="G352" s="43"/>
    </row>
    <row r="353" spans="1:7" s="24" customFormat="1" x14ac:dyDescent="0.25">
      <c r="A353" s="25"/>
      <c r="B353" s="26" t="s">
        <v>346</v>
      </c>
      <c r="C353" s="27" t="s">
        <v>22</v>
      </c>
      <c r="D353" s="27">
        <v>550</v>
      </c>
      <c r="E353" s="28"/>
      <c r="F353" s="29"/>
      <c r="G353" s="139">
        <f t="shared" ref="G353:G354" si="38">E353*F353</f>
        <v>0</v>
      </c>
    </row>
    <row r="354" spans="1:7" s="24" customFormat="1" x14ac:dyDescent="0.25">
      <c r="A354" s="25"/>
      <c r="B354" s="26" t="s">
        <v>347</v>
      </c>
      <c r="C354" s="27" t="s">
        <v>22</v>
      </c>
      <c r="D354" s="27">
        <v>1500</v>
      </c>
      <c r="E354" s="28"/>
      <c r="F354" s="29"/>
      <c r="G354" s="139">
        <f t="shared" si="38"/>
        <v>0</v>
      </c>
    </row>
    <row r="355" spans="1:7" s="24" customFormat="1" ht="15" x14ac:dyDescent="0.25">
      <c r="A355" s="25"/>
      <c r="B355" s="26"/>
      <c r="C355" s="27"/>
      <c r="D355" s="27"/>
      <c r="E355" s="28"/>
      <c r="F355" s="29"/>
      <c r="G355" s="30"/>
    </row>
    <row r="356" spans="1:7" s="44" customFormat="1" x14ac:dyDescent="0.25">
      <c r="A356" s="38" t="s">
        <v>348</v>
      </c>
      <c r="B356" s="39" t="s">
        <v>349</v>
      </c>
      <c r="C356" s="40" t="s">
        <v>13</v>
      </c>
      <c r="D356" s="40">
        <v>1</v>
      </c>
      <c r="E356" s="41"/>
      <c r="F356" s="42"/>
      <c r="G356" s="139">
        <f>E356*F356</f>
        <v>0</v>
      </c>
    </row>
    <row r="357" spans="1:7" s="24" customFormat="1" ht="15" x14ac:dyDescent="0.25">
      <c r="A357" s="25"/>
      <c r="B357" s="26"/>
      <c r="C357" s="27"/>
      <c r="D357" s="27"/>
      <c r="E357" s="28"/>
      <c r="F357" s="29"/>
      <c r="G357" s="30"/>
    </row>
    <row r="358" spans="1:7" s="44" customFormat="1" ht="15" x14ac:dyDescent="0.25">
      <c r="A358" s="38" t="s">
        <v>350</v>
      </c>
      <c r="B358" s="39" t="s">
        <v>351</v>
      </c>
      <c r="C358" s="40" t="s">
        <v>36</v>
      </c>
      <c r="D358" s="40"/>
      <c r="E358" s="41"/>
      <c r="F358" s="42"/>
      <c r="G358" s="43"/>
    </row>
    <row r="359" spans="1:7" s="24" customFormat="1" ht="15" x14ac:dyDescent="0.25">
      <c r="A359" s="25"/>
      <c r="B359" s="26"/>
      <c r="C359" s="27"/>
      <c r="D359" s="27"/>
      <c r="E359" s="28"/>
      <c r="F359" s="29"/>
      <c r="G359" s="30"/>
    </row>
    <row r="360" spans="1:7" s="37" customFormat="1" ht="15" x14ac:dyDescent="0.25">
      <c r="A360" s="31" t="s">
        <v>352</v>
      </c>
      <c r="B360" s="32" t="s">
        <v>353</v>
      </c>
      <c r="C360" s="33"/>
      <c r="D360" s="33"/>
      <c r="E360" s="34"/>
      <c r="F360" s="35"/>
      <c r="G360" s="36"/>
    </row>
    <row r="361" spans="1:7" s="24" customFormat="1" x14ac:dyDescent="0.25">
      <c r="A361" s="25"/>
      <c r="B361" s="26" t="s">
        <v>354</v>
      </c>
      <c r="C361" s="27" t="s">
        <v>13</v>
      </c>
      <c r="D361" s="27">
        <v>1</v>
      </c>
      <c r="E361" s="28"/>
      <c r="F361" s="29"/>
      <c r="G361" s="139">
        <f>E361*F361</f>
        <v>0</v>
      </c>
    </row>
    <row r="362" spans="1:7" s="24" customFormat="1" ht="15" x14ac:dyDescent="0.25">
      <c r="A362" s="25"/>
      <c r="B362" s="26"/>
      <c r="C362" s="27"/>
      <c r="D362" s="27"/>
      <c r="E362" s="28"/>
      <c r="F362" s="29"/>
      <c r="G362" s="30"/>
    </row>
    <row r="363" spans="1:7" s="37" customFormat="1" ht="15" x14ac:dyDescent="0.25">
      <c r="A363" s="31" t="s">
        <v>355</v>
      </c>
      <c r="B363" s="32" t="s">
        <v>356</v>
      </c>
      <c r="C363" s="33"/>
      <c r="D363" s="33"/>
      <c r="E363" s="34"/>
      <c r="F363" s="35"/>
      <c r="G363" s="36"/>
    </row>
    <row r="364" spans="1:7" s="24" customFormat="1" ht="15" x14ac:dyDescent="0.25">
      <c r="A364" s="25"/>
      <c r="B364" s="26"/>
      <c r="C364" s="27"/>
      <c r="D364" s="27"/>
      <c r="E364" s="28"/>
      <c r="F364" s="29"/>
      <c r="G364" s="30"/>
    </row>
    <row r="365" spans="1:7" s="44" customFormat="1" ht="15" x14ac:dyDescent="0.25">
      <c r="A365" s="38" t="s">
        <v>357</v>
      </c>
      <c r="B365" s="39" t="s">
        <v>358</v>
      </c>
      <c r="C365" s="40"/>
      <c r="D365" s="40"/>
      <c r="E365" s="41"/>
      <c r="F365" s="42"/>
      <c r="G365" s="43"/>
    </row>
    <row r="366" spans="1:7" s="24" customFormat="1" ht="15" x14ac:dyDescent="0.25">
      <c r="A366" s="25"/>
      <c r="B366" s="26"/>
      <c r="C366" s="27"/>
      <c r="D366" s="27"/>
      <c r="E366" s="28"/>
      <c r="F366" s="29"/>
      <c r="G366" s="30"/>
    </row>
    <row r="367" spans="1:7" s="44" customFormat="1" ht="15" x14ac:dyDescent="0.25">
      <c r="A367" s="38" t="s">
        <v>359</v>
      </c>
      <c r="B367" s="39" t="s">
        <v>360</v>
      </c>
      <c r="C367" s="40"/>
      <c r="D367" s="40"/>
      <c r="E367" s="41"/>
      <c r="F367" s="42"/>
      <c r="G367" s="43"/>
    </row>
    <row r="368" spans="1:7" s="24" customFormat="1" ht="15" x14ac:dyDescent="0.25">
      <c r="A368" s="25"/>
      <c r="B368" s="26"/>
      <c r="C368" s="27"/>
      <c r="D368" s="27"/>
      <c r="E368" s="28"/>
      <c r="F368" s="29"/>
      <c r="G368" s="30"/>
    </row>
    <row r="369" spans="1:7" s="44" customFormat="1" ht="15" x14ac:dyDescent="0.25">
      <c r="A369" s="38" t="s">
        <v>361</v>
      </c>
      <c r="B369" s="39" t="s">
        <v>362</v>
      </c>
      <c r="C369" s="40"/>
      <c r="D369" s="40"/>
      <c r="E369" s="41"/>
      <c r="F369" s="42"/>
      <c r="G369" s="43"/>
    </row>
    <row r="370" spans="1:7" s="24" customFormat="1" ht="15" x14ac:dyDescent="0.25">
      <c r="A370" s="25"/>
      <c r="B370" s="26"/>
      <c r="C370" s="27"/>
      <c r="D370" s="27"/>
      <c r="E370" s="28"/>
      <c r="F370" s="29"/>
      <c r="G370" s="30"/>
    </row>
    <row r="371" spans="1:7" s="44" customFormat="1" ht="15" x14ac:dyDescent="0.25">
      <c r="A371" s="38" t="s">
        <v>363</v>
      </c>
      <c r="B371" s="39" t="s">
        <v>364</v>
      </c>
      <c r="C371" s="40"/>
      <c r="D371" s="40"/>
      <c r="E371" s="41"/>
      <c r="F371" s="42"/>
      <c r="G371" s="43"/>
    </row>
    <row r="372" spans="1:7" s="24" customFormat="1" x14ac:dyDescent="0.25">
      <c r="A372" s="25"/>
      <c r="B372" s="26" t="s">
        <v>365</v>
      </c>
      <c r="C372" s="27" t="s">
        <v>13</v>
      </c>
      <c r="D372" s="27">
        <v>1</v>
      </c>
      <c r="E372" s="28"/>
      <c r="F372" s="29"/>
      <c r="G372" s="139">
        <f t="shared" ref="G372:G373" si="39">E372*F372</f>
        <v>0</v>
      </c>
    </row>
    <row r="373" spans="1:7" s="24" customFormat="1" x14ac:dyDescent="0.25">
      <c r="A373" s="25"/>
      <c r="B373" s="26" t="s">
        <v>366</v>
      </c>
      <c r="C373" s="27" t="s">
        <v>13</v>
      </c>
      <c r="D373" s="27">
        <v>1</v>
      </c>
      <c r="E373" s="28"/>
      <c r="F373" s="29"/>
      <c r="G373" s="139">
        <f t="shared" si="39"/>
        <v>0</v>
      </c>
    </row>
    <row r="374" spans="1:7" s="24" customFormat="1" ht="15" x14ac:dyDescent="0.25">
      <c r="A374" s="25"/>
      <c r="B374" s="26"/>
      <c r="C374" s="27"/>
      <c r="D374" s="27"/>
      <c r="E374" s="28"/>
      <c r="F374" s="29"/>
      <c r="G374" s="30"/>
    </row>
    <row r="375" spans="1:7" s="44" customFormat="1" ht="15" x14ac:dyDescent="0.25">
      <c r="A375" s="38" t="s">
        <v>367</v>
      </c>
      <c r="B375" s="39" t="s">
        <v>368</v>
      </c>
      <c r="C375" s="40"/>
      <c r="D375" s="40"/>
      <c r="E375" s="41"/>
      <c r="F375" s="42"/>
      <c r="G375" s="43"/>
    </row>
    <row r="376" spans="1:7" s="24" customFormat="1" x14ac:dyDescent="0.25">
      <c r="A376" s="25"/>
      <c r="B376" s="26" t="s">
        <v>369</v>
      </c>
      <c r="C376" s="27" t="s">
        <v>13</v>
      </c>
      <c r="D376" s="27">
        <v>1</v>
      </c>
      <c r="E376" s="28"/>
      <c r="F376" s="29"/>
      <c r="G376" s="139">
        <f>E376*F376</f>
        <v>0</v>
      </c>
    </row>
    <row r="377" spans="1:7" s="24" customFormat="1" ht="15" x14ac:dyDescent="0.25">
      <c r="A377" s="25"/>
      <c r="B377" s="26"/>
      <c r="C377" s="27"/>
      <c r="D377" s="27"/>
      <c r="E377" s="28"/>
      <c r="F377" s="29"/>
      <c r="G377" s="30"/>
    </row>
    <row r="378" spans="1:7" s="44" customFormat="1" ht="15" x14ac:dyDescent="0.25">
      <c r="A378" s="38" t="s">
        <v>370</v>
      </c>
      <c r="B378" s="39" t="s">
        <v>371</v>
      </c>
      <c r="C378" s="40"/>
      <c r="D378" s="40"/>
      <c r="E378" s="41"/>
      <c r="F378" s="42"/>
      <c r="G378" s="43"/>
    </row>
    <row r="379" spans="1:7" s="24" customFormat="1" x14ac:dyDescent="0.25">
      <c r="A379" s="25"/>
      <c r="B379" s="39" t="s">
        <v>372</v>
      </c>
      <c r="C379" s="27" t="s">
        <v>22</v>
      </c>
      <c r="D379" s="27"/>
      <c r="E379" s="28"/>
      <c r="F379" s="29"/>
      <c r="G379" s="139">
        <f>E379*F379</f>
        <v>0</v>
      </c>
    </row>
    <row r="380" spans="1:7" s="24" customFormat="1" ht="15" x14ac:dyDescent="0.25">
      <c r="A380" s="25"/>
      <c r="B380" s="39"/>
      <c r="C380" s="27"/>
      <c r="D380" s="27"/>
      <c r="E380" s="28"/>
      <c r="F380" s="29"/>
      <c r="G380" s="30"/>
    </row>
    <row r="381" spans="1:7" s="44" customFormat="1" ht="15" x14ac:dyDescent="0.25">
      <c r="A381" s="38" t="s">
        <v>373</v>
      </c>
      <c r="B381" s="39" t="s">
        <v>374</v>
      </c>
      <c r="C381" s="40"/>
      <c r="D381" s="40"/>
      <c r="E381" s="41"/>
      <c r="F381" s="42"/>
      <c r="G381" s="43"/>
    </row>
    <row r="382" spans="1:7" s="44" customFormat="1" ht="15" x14ac:dyDescent="0.25">
      <c r="A382" s="38" t="s">
        <v>375</v>
      </c>
      <c r="B382" s="39" t="s">
        <v>376</v>
      </c>
      <c r="C382" s="40"/>
      <c r="D382" s="40"/>
      <c r="E382" s="41"/>
      <c r="F382" s="42"/>
      <c r="G382" s="43"/>
    </row>
    <row r="383" spans="1:7" s="44" customFormat="1" x14ac:dyDescent="0.25">
      <c r="A383" s="38"/>
      <c r="B383" s="39" t="s">
        <v>377</v>
      </c>
      <c r="C383" s="27" t="s">
        <v>22</v>
      </c>
      <c r="D383" s="40"/>
      <c r="E383" s="41"/>
      <c r="F383" s="42"/>
      <c r="G383" s="139">
        <f>E383*F383</f>
        <v>0</v>
      </c>
    </row>
    <row r="384" spans="1:7" s="44" customFormat="1" ht="16.5" customHeight="1" x14ac:dyDescent="0.25">
      <c r="A384" s="38"/>
      <c r="B384" s="39"/>
      <c r="C384" s="27"/>
      <c r="D384" s="40"/>
      <c r="E384" s="41"/>
      <c r="F384" s="42"/>
      <c r="G384" s="43"/>
    </row>
    <row r="385" spans="1:7" s="44" customFormat="1" ht="15" x14ac:dyDescent="0.25">
      <c r="A385" s="38" t="s">
        <v>378</v>
      </c>
      <c r="B385" s="39" t="s">
        <v>379</v>
      </c>
      <c r="C385" s="27"/>
      <c r="D385" s="40"/>
      <c r="E385" s="41"/>
      <c r="F385" s="42"/>
      <c r="G385" s="43"/>
    </row>
    <row r="386" spans="1:7" s="44" customFormat="1" x14ac:dyDescent="0.25">
      <c r="A386" s="38"/>
      <c r="B386" s="39" t="s">
        <v>380</v>
      </c>
      <c r="C386" s="27" t="s">
        <v>22</v>
      </c>
      <c r="D386" s="40"/>
      <c r="E386" s="41"/>
      <c r="F386" s="42"/>
      <c r="G386" s="139">
        <f>E386*F386</f>
        <v>0</v>
      </c>
    </row>
    <row r="387" spans="1:7" s="51" customFormat="1" ht="15" x14ac:dyDescent="0.25">
      <c r="A387" s="45"/>
      <c r="B387" s="46"/>
      <c r="C387" s="47"/>
      <c r="D387" s="47"/>
      <c r="E387" s="48"/>
      <c r="F387" s="49"/>
      <c r="G387" s="50"/>
    </row>
    <row r="388" spans="1:7" s="44" customFormat="1" ht="15" x14ac:dyDescent="0.25">
      <c r="A388" s="38" t="s">
        <v>381</v>
      </c>
      <c r="B388" s="39" t="s">
        <v>382</v>
      </c>
      <c r="C388" s="40"/>
      <c r="D388" s="40"/>
      <c r="E388" s="41"/>
      <c r="F388" s="42"/>
      <c r="G388" s="43"/>
    </row>
    <row r="389" spans="1:7" s="24" customFormat="1" x14ac:dyDescent="0.25">
      <c r="A389" s="25"/>
      <c r="B389" s="26" t="s">
        <v>383</v>
      </c>
      <c r="C389" s="27" t="s">
        <v>197</v>
      </c>
      <c r="D389" s="27">
        <v>177</v>
      </c>
      <c r="E389" s="28"/>
      <c r="F389" s="29"/>
      <c r="G389" s="139">
        <f t="shared" ref="G389:G390" si="40">E389*F389</f>
        <v>0</v>
      </c>
    </row>
    <row r="390" spans="1:7" s="24" customFormat="1" x14ac:dyDescent="0.25">
      <c r="A390" s="25"/>
      <c r="B390" s="26" t="s">
        <v>384</v>
      </c>
      <c r="C390" s="27" t="s">
        <v>197</v>
      </c>
      <c r="D390" s="27">
        <v>9</v>
      </c>
      <c r="E390" s="28"/>
      <c r="F390" s="29"/>
      <c r="G390" s="139">
        <f t="shared" si="40"/>
        <v>0</v>
      </c>
    </row>
    <row r="391" spans="1:7" s="24" customFormat="1" ht="15" x14ac:dyDescent="0.25">
      <c r="A391" s="25"/>
      <c r="B391" s="26"/>
      <c r="C391" s="27"/>
      <c r="D391" s="27"/>
      <c r="E391" s="28"/>
      <c r="F391" s="29"/>
      <c r="G391" s="30"/>
    </row>
    <row r="392" spans="1:7" s="44" customFormat="1" ht="15" x14ac:dyDescent="0.25">
      <c r="A392" s="38" t="s">
        <v>385</v>
      </c>
      <c r="B392" s="39" t="s">
        <v>386</v>
      </c>
      <c r="C392" s="40"/>
      <c r="D392" s="40"/>
      <c r="E392" s="41"/>
      <c r="F392" s="42"/>
      <c r="G392" s="43"/>
    </row>
    <row r="393" spans="1:7" s="24" customFormat="1" x14ac:dyDescent="0.25">
      <c r="A393" s="25"/>
      <c r="B393" s="26" t="s">
        <v>387</v>
      </c>
      <c r="C393" s="27" t="s">
        <v>22</v>
      </c>
      <c r="D393" s="27">
        <v>9300</v>
      </c>
      <c r="E393" s="28"/>
      <c r="F393" s="29"/>
      <c r="G393" s="139">
        <f>E393*F393</f>
        <v>0</v>
      </c>
    </row>
    <row r="394" spans="1:7" s="24" customFormat="1" ht="15" x14ac:dyDescent="0.25">
      <c r="A394" s="25"/>
      <c r="B394" s="26"/>
      <c r="C394" s="27"/>
      <c r="D394" s="27"/>
      <c r="E394" s="28"/>
      <c r="F394" s="29"/>
      <c r="G394" s="30"/>
    </row>
    <row r="395" spans="1:7" s="44" customFormat="1" x14ac:dyDescent="0.25">
      <c r="A395" s="38" t="s">
        <v>388</v>
      </c>
      <c r="B395" s="39" t="s">
        <v>389</v>
      </c>
      <c r="C395" s="40" t="s">
        <v>13</v>
      </c>
      <c r="D395" s="40">
        <v>1</v>
      </c>
      <c r="E395" s="41"/>
      <c r="F395" s="42"/>
      <c r="G395" s="139">
        <f>E395*F395</f>
        <v>0</v>
      </c>
    </row>
    <row r="396" spans="1:7" s="24" customFormat="1" ht="15" x14ac:dyDescent="0.25">
      <c r="A396" s="25"/>
      <c r="B396" s="26"/>
      <c r="C396" s="27"/>
      <c r="D396" s="27"/>
      <c r="E396" s="28"/>
      <c r="F396" s="29"/>
      <c r="G396" s="30"/>
    </row>
    <row r="397" spans="1:7" s="44" customFormat="1" x14ac:dyDescent="0.25">
      <c r="A397" s="38" t="s">
        <v>390</v>
      </c>
      <c r="B397" s="39" t="s">
        <v>391</v>
      </c>
      <c r="C397" s="40" t="s">
        <v>13</v>
      </c>
      <c r="D397" s="40">
        <v>1</v>
      </c>
      <c r="E397" s="41"/>
      <c r="F397" s="42"/>
      <c r="G397" s="139">
        <f>E397*F397</f>
        <v>0</v>
      </c>
    </row>
    <row r="398" spans="1:7" s="24" customFormat="1" ht="15" x14ac:dyDescent="0.25">
      <c r="A398" s="25"/>
      <c r="B398" s="26"/>
      <c r="C398" s="27"/>
      <c r="D398" s="27"/>
      <c r="E398" s="28"/>
      <c r="F398" s="29"/>
      <c r="G398" s="30"/>
    </row>
    <row r="399" spans="1:7" s="37" customFormat="1" ht="15" x14ac:dyDescent="0.25">
      <c r="A399" s="31" t="s">
        <v>392</v>
      </c>
      <c r="B399" s="32" t="s">
        <v>393</v>
      </c>
      <c r="C399" s="33"/>
      <c r="D399" s="33"/>
      <c r="E399" s="34"/>
      <c r="F399" s="35"/>
      <c r="G399" s="36"/>
    </row>
    <row r="400" spans="1:7" s="24" customFormat="1" ht="15" x14ac:dyDescent="0.25">
      <c r="A400" s="25"/>
      <c r="B400" s="26"/>
      <c r="C400" s="27"/>
      <c r="D400" s="27"/>
      <c r="E400" s="28"/>
      <c r="F400" s="29"/>
      <c r="G400" s="30"/>
    </row>
    <row r="401" spans="1:7" s="44" customFormat="1" ht="15" x14ac:dyDescent="0.25">
      <c r="A401" s="38" t="s">
        <v>394</v>
      </c>
      <c r="B401" s="39" t="s">
        <v>395</v>
      </c>
      <c r="C401" s="40"/>
      <c r="D401" s="40"/>
      <c r="E401" s="41"/>
      <c r="F401" s="42"/>
      <c r="G401" s="43"/>
    </row>
    <row r="402" spans="1:7" s="24" customFormat="1" ht="15" x14ac:dyDescent="0.25">
      <c r="A402" s="25"/>
      <c r="B402" s="26"/>
      <c r="C402" s="27"/>
      <c r="D402" s="27"/>
      <c r="E402" s="28"/>
      <c r="F402" s="29"/>
      <c r="G402" s="30"/>
    </row>
    <row r="403" spans="1:7" s="44" customFormat="1" ht="15" x14ac:dyDescent="0.25">
      <c r="A403" s="38" t="s">
        <v>396</v>
      </c>
      <c r="B403" s="39" t="s">
        <v>397</v>
      </c>
      <c r="C403" s="40"/>
      <c r="D403" s="40"/>
      <c r="E403" s="41"/>
      <c r="F403" s="42"/>
      <c r="G403" s="43"/>
    </row>
    <row r="404" spans="1:7" s="24" customFormat="1" x14ac:dyDescent="0.25">
      <c r="A404" s="25"/>
      <c r="B404" s="26" t="s">
        <v>398</v>
      </c>
      <c r="C404" s="27" t="s">
        <v>13</v>
      </c>
      <c r="D404" s="27">
        <v>1</v>
      </c>
      <c r="E404" s="28"/>
      <c r="F404" s="29"/>
      <c r="G404" s="139">
        <f>E404*F404</f>
        <v>0</v>
      </c>
    </row>
    <row r="405" spans="1:7" s="24" customFormat="1" ht="15" x14ac:dyDescent="0.25">
      <c r="A405" s="25"/>
      <c r="B405" s="26"/>
      <c r="C405" s="27"/>
      <c r="D405" s="27"/>
      <c r="E405" s="28"/>
      <c r="F405" s="29"/>
      <c r="G405" s="30"/>
    </row>
    <row r="406" spans="1:7" s="44" customFormat="1" ht="15" x14ac:dyDescent="0.25">
      <c r="A406" s="38" t="s">
        <v>399</v>
      </c>
      <c r="B406" s="39" t="s">
        <v>400</v>
      </c>
      <c r="C406" s="40"/>
      <c r="D406" s="40"/>
      <c r="E406" s="41"/>
      <c r="F406" s="42"/>
      <c r="G406" s="43"/>
    </row>
    <row r="407" spans="1:7" s="24" customFormat="1" x14ac:dyDescent="0.25">
      <c r="A407" s="25"/>
      <c r="B407" s="26" t="s">
        <v>401</v>
      </c>
      <c r="C407" s="27" t="s">
        <v>13</v>
      </c>
      <c r="D407" s="27">
        <v>1</v>
      </c>
      <c r="E407" s="28"/>
      <c r="F407" s="29"/>
      <c r="G407" s="139">
        <f>E407*F407</f>
        <v>0</v>
      </c>
    </row>
    <row r="408" spans="1:7" s="24" customFormat="1" ht="15" x14ac:dyDescent="0.25">
      <c r="A408" s="25"/>
      <c r="B408" s="26"/>
      <c r="C408" s="27"/>
      <c r="D408" s="27"/>
      <c r="E408" s="28"/>
      <c r="F408" s="29"/>
      <c r="G408" s="30"/>
    </row>
    <row r="409" spans="1:7" s="44" customFormat="1" ht="15" x14ac:dyDescent="0.25">
      <c r="A409" s="38" t="s">
        <v>402</v>
      </c>
      <c r="B409" s="39" t="s">
        <v>403</v>
      </c>
      <c r="C409" s="40"/>
      <c r="D409" s="40"/>
      <c r="E409" s="41"/>
      <c r="F409" s="42"/>
      <c r="G409" s="43"/>
    </row>
    <row r="410" spans="1:7" s="24" customFormat="1" x14ac:dyDescent="0.25">
      <c r="A410" s="25"/>
      <c r="B410" s="26" t="s">
        <v>404</v>
      </c>
      <c r="C410" s="27" t="s">
        <v>13</v>
      </c>
      <c r="D410" s="27">
        <v>1</v>
      </c>
      <c r="E410" s="28"/>
      <c r="F410" s="29"/>
      <c r="G410" s="139">
        <f>E410*F410</f>
        <v>0</v>
      </c>
    </row>
    <row r="411" spans="1:7" s="24" customFormat="1" ht="15" x14ac:dyDescent="0.25">
      <c r="A411" s="25"/>
      <c r="B411" s="26"/>
      <c r="C411" s="27"/>
      <c r="D411" s="27"/>
      <c r="E411" s="28"/>
      <c r="F411" s="29"/>
      <c r="G411" s="30"/>
    </row>
    <row r="412" spans="1:7" s="44" customFormat="1" ht="15" x14ac:dyDescent="0.25">
      <c r="A412" s="38" t="s">
        <v>405</v>
      </c>
      <c r="B412" s="39" t="s">
        <v>406</v>
      </c>
      <c r="C412" s="40"/>
      <c r="D412" s="40"/>
      <c r="E412" s="41"/>
      <c r="F412" s="42"/>
      <c r="G412" s="43"/>
    </row>
    <row r="413" spans="1:7" s="24" customFormat="1" x14ac:dyDescent="0.25">
      <c r="A413" s="25"/>
      <c r="B413" s="26" t="s">
        <v>407</v>
      </c>
      <c r="C413" s="27" t="s">
        <v>197</v>
      </c>
      <c r="D413" s="27">
        <v>3</v>
      </c>
      <c r="E413" s="28"/>
      <c r="F413" s="29"/>
      <c r="G413" s="139">
        <f>E413*F413</f>
        <v>0</v>
      </c>
    </row>
    <row r="414" spans="1:7" s="24" customFormat="1" ht="15" x14ac:dyDescent="0.25">
      <c r="A414" s="25"/>
      <c r="B414" s="26"/>
      <c r="C414" s="27"/>
      <c r="D414" s="27"/>
      <c r="E414" s="28"/>
      <c r="F414" s="29"/>
      <c r="G414" s="30"/>
    </row>
    <row r="415" spans="1:7" s="44" customFormat="1" ht="15" x14ac:dyDescent="0.25">
      <c r="A415" s="38" t="s">
        <v>408</v>
      </c>
      <c r="B415" s="39" t="s">
        <v>409</v>
      </c>
      <c r="C415" s="40"/>
      <c r="D415" s="40"/>
      <c r="E415" s="41"/>
      <c r="F415" s="42"/>
      <c r="G415" s="43"/>
    </row>
    <row r="416" spans="1:7" s="24" customFormat="1" x14ac:dyDescent="0.25">
      <c r="A416" s="25"/>
      <c r="B416" s="26" t="s">
        <v>407</v>
      </c>
      <c r="C416" s="27" t="s">
        <v>197</v>
      </c>
      <c r="D416" s="27">
        <v>5</v>
      </c>
      <c r="E416" s="28"/>
      <c r="F416" s="29"/>
      <c r="G416" s="139">
        <f>E416*F416</f>
        <v>0</v>
      </c>
    </row>
    <row r="417" spans="1:7" s="24" customFormat="1" ht="15" x14ac:dyDescent="0.25">
      <c r="A417" s="25"/>
      <c r="B417" s="26"/>
      <c r="C417" s="27"/>
      <c r="D417" s="27"/>
      <c r="E417" s="28"/>
      <c r="F417" s="29"/>
      <c r="G417" s="30"/>
    </row>
    <row r="418" spans="1:7" s="44" customFormat="1" ht="15" x14ac:dyDescent="0.25">
      <c r="A418" s="38" t="s">
        <v>410</v>
      </c>
      <c r="B418" s="39" t="s">
        <v>411</v>
      </c>
      <c r="C418" s="40" t="s">
        <v>36</v>
      </c>
      <c r="D418" s="40"/>
      <c r="E418" s="41"/>
      <c r="F418" s="42"/>
      <c r="G418" s="43"/>
    </row>
    <row r="419" spans="1:7" s="24" customFormat="1" ht="15" x14ac:dyDescent="0.25">
      <c r="A419" s="25"/>
      <c r="B419" s="26" t="s">
        <v>412</v>
      </c>
      <c r="C419" s="27"/>
      <c r="D419" s="27"/>
      <c r="E419" s="28"/>
      <c r="F419" s="29"/>
      <c r="G419" s="30"/>
    </row>
    <row r="420" spans="1:7" s="24" customFormat="1" ht="15" x14ac:dyDescent="0.25">
      <c r="A420" s="25"/>
      <c r="B420" s="26"/>
      <c r="C420" s="27"/>
      <c r="D420" s="27"/>
      <c r="E420" s="28"/>
      <c r="F420" s="29"/>
      <c r="G420" s="30"/>
    </row>
    <row r="421" spans="1:7" s="44" customFormat="1" x14ac:dyDescent="0.25">
      <c r="A421" s="38" t="s">
        <v>413</v>
      </c>
      <c r="B421" s="39" t="s">
        <v>349</v>
      </c>
      <c r="C421" s="40" t="s">
        <v>13</v>
      </c>
      <c r="D421" s="27">
        <v>1</v>
      </c>
      <c r="E421" s="28"/>
      <c r="F421" s="29"/>
      <c r="G421" s="139">
        <f>E421*F421</f>
        <v>0</v>
      </c>
    </row>
    <row r="422" spans="1:7" s="24" customFormat="1" ht="15" x14ac:dyDescent="0.25">
      <c r="A422" s="25"/>
      <c r="B422" s="26"/>
      <c r="C422" s="27"/>
      <c r="D422" s="27"/>
      <c r="E422" s="28"/>
      <c r="F422" s="29"/>
      <c r="G422" s="30"/>
    </row>
    <row r="423" spans="1:7" s="37" customFormat="1" ht="15" x14ac:dyDescent="0.25">
      <c r="A423" s="31" t="s">
        <v>414</v>
      </c>
      <c r="B423" s="32" t="s">
        <v>415</v>
      </c>
      <c r="C423" s="33"/>
      <c r="D423" s="33"/>
      <c r="E423" s="34"/>
      <c r="F423" s="35"/>
      <c r="G423" s="36"/>
    </row>
    <row r="424" spans="1:7" s="24" customFormat="1" ht="15" x14ac:dyDescent="0.25">
      <c r="A424" s="25"/>
      <c r="B424" s="26"/>
      <c r="C424" s="27"/>
      <c r="D424" s="27"/>
      <c r="E424" s="28"/>
      <c r="F424" s="29"/>
      <c r="G424" s="30"/>
    </row>
    <row r="425" spans="1:7" s="24" customFormat="1" ht="15" x14ac:dyDescent="0.25">
      <c r="A425" s="38" t="s">
        <v>416</v>
      </c>
      <c r="B425" s="39" t="s">
        <v>417</v>
      </c>
      <c r="C425" s="27" t="s">
        <v>36</v>
      </c>
      <c r="D425" s="27"/>
      <c r="E425" s="27"/>
      <c r="F425" s="29"/>
      <c r="G425" s="30"/>
    </row>
    <row r="426" spans="1:7" s="24" customFormat="1" ht="15" x14ac:dyDescent="0.25">
      <c r="A426" s="38"/>
      <c r="B426" s="39"/>
      <c r="C426" s="27"/>
      <c r="D426" s="27"/>
      <c r="E426" s="27"/>
      <c r="F426" s="29"/>
      <c r="G426" s="30"/>
    </row>
    <row r="427" spans="1:7" s="24" customFormat="1" ht="15" x14ac:dyDescent="0.25">
      <c r="A427" s="38" t="s">
        <v>418</v>
      </c>
      <c r="B427" s="39" t="s">
        <v>419</v>
      </c>
      <c r="C427" s="27"/>
      <c r="D427" s="29"/>
      <c r="E427" s="57"/>
      <c r="F427" s="58"/>
      <c r="G427" s="59"/>
    </row>
    <row r="428" spans="1:7" s="24" customFormat="1" x14ac:dyDescent="0.25">
      <c r="A428" s="38"/>
      <c r="B428" s="26" t="s">
        <v>420</v>
      </c>
      <c r="C428" s="27" t="s">
        <v>13</v>
      </c>
      <c r="D428" s="60">
        <v>1</v>
      </c>
      <c r="E428" s="57"/>
      <c r="F428" s="29"/>
      <c r="G428" s="139">
        <f>E428*F428</f>
        <v>0</v>
      </c>
    </row>
    <row r="429" spans="1:7" s="24" customFormat="1" ht="15" x14ac:dyDescent="0.25">
      <c r="A429" s="38"/>
      <c r="B429" s="39"/>
      <c r="C429" s="27"/>
      <c r="D429" s="57"/>
      <c r="E429" s="57"/>
      <c r="F429" s="58"/>
      <c r="G429" s="59"/>
    </row>
    <row r="430" spans="1:7" s="24" customFormat="1" ht="15" x14ac:dyDescent="0.25">
      <c r="A430" s="38" t="s">
        <v>421</v>
      </c>
      <c r="B430" s="39" t="s">
        <v>422</v>
      </c>
      <c r="C430" s="27"/>
      <c r="D430" s="57"/>
      <c r="E430" s="57"/>
      <c r="F430" s="58"/>
      <c r="G430" s="59"/>
    </row>
    <row r="431" spans="1:7" s="24" customFormat="1" x14ac:dyDescent="0.25">
      <c r="A431" s="38"/>
      <c r="B431" s="26" t="s">
        <v>423</v>
      </c>
      <c r="C431" s="27" t="s">
        <v>22</v>
      </c>
      <c r="D431" s="60">
        <v>30</v>
      </c>
      <c r="E431" s="57"/>
      <c r="F431" s="29"/>
      <c r="G431" s="139">
        <f>E431*F431</f>
        <v>0</v>
      </c>
    </row>
    <row r="432" spans="1:7" s="24" customFormat="1" ht="15" x14ac:dyDescent="0.25">
      <c r="A432" s="38"/>
      <c r="B432" s="39"/>
      <c r="C432" s="27"/>
      <c r="D432" s="60"/>
      <c r="E432" s="57"/>
      <c r="F432" s="29"/>
      <c r="G432" s="59"/>
    </row>
    <row r="433" spans="1:7" s="24" customFormat="1" ht="15" x14ac:dyDescent="0.25">
      <c r="A433" s="38" t="s">
        <v>424</v>
      </c>
      <c r="B433" s="39" t="s">
        <v>425</v>
      </c>
      <c r="C433" s="27"/>
      <c r="D433" s="60"/>
      <c r="E433" s="57"/>
      <c r="F433" s="29"/>
      <c r="G433" s="59"/>
    </row>
    <row r="434" spans="1:7" s="24" customFormat="1" x14ac:dyDescent="0.25">
      <c r="A434" s="38"/>
      <c r="B434" s="39" t="s">
        <v>426</v>
      </c>
      <c r="C434" s="27" t="s">
        <v>197</v>
      </c>
      <c r="D434" s="60">
        <v>2</v>
      </c>
      <c r="E434" s="57"/>
      <c r="F434" s="29"/>
      <c r="G434" s="139">
        <f t="shared" ref="G434:G435" si="41">E434*F434</f>
        <v>0</v>
      </c>
    </row>
    <row r="435" spans="1:7" s="24" customFormat="1" x14ac:dyDescent="0.25">
      <c r="A435" s="38"/>
      <c r="B435" s="39" t="s">
        <v>427</v>
      </c>
      <c r="C435" s="27" t="s">
        <v>197</v>
      </c>
      <c r="D435" s="60">
        <v>2</v>
      </c>
      <c r="E435" s="57"/>
      <c r="F435" s="29"/>
      <c r="G435" s="139">
        <f t="shared" si="41"/>
        <v>0</v>
      </c>
    </row>
    <row r="436" spans="1:7" s="24" customFormat="1" ht="15" x14ac:dyDescent="0.25">
      <c r="A436" s="38"/>
      <c r="B436" s="39"/>
      <c r="C436" s="27"/>
      <c r="D436" s="60"/>
      <c r="E436" s="57"/>
      <c r="F436" s="29"/>
      <c r="G436" s="59"/>
    </row>
    <row r="437" spans="1:7" s="24" customFormat="1" ht="15" x14ac:dyDescent="0.25">
      <c r="A437" s="38" t="s">
        <v>428</v>
      </c>
      <c r="B437" s="39" t="s">
        <v>429</v>
      </c>
      <c r="C437" s="27"/>
      <c r="D437" s="60"/>
      <c r="E437" s="57"/>
      <c r="F437" s="29"/>
      <c r="G437" s="59"/>
    </row>
    <row r="438" spans="1:7" s="24" customFormat="1" x14ac:dyDescent="0.25">
      <c r="A438" s="25"/>
      <c r="B438" s="26" t="s">
        <v>430</v>
      </c>
      <c r="C438" s="27" t="s">
        <v>197</v>
      </c>
      <c r="D438" s="60">
        <v>10</v>
      </c>
      <c r="E438" s="57"/>
      <c r="F438" s="29"/>
      <c r="G438" s="139">
        <f>E438*F438</f>
        <v>0</v>
      </c>
    </row>
    <row r="439" spans="1:7" s="24" customFormat="1" ht="15" x14ac:dyDescent="0.25">
      <c r="A439" s="25"/>
      <c r="B439" s="26"/>
      <c r="C439" s="27"/>
      <c r="D439" s="60"/>
      <c r="E439" s="57"/>
      <c r="F439" s="29"/>
      <c r="G439" s="30"/>
    </row>
    <row r="440" spans="1:7" s="24" customFormat="1" ht="15" x14ac:dyDescent="0.25">
      <c r="A440" s="38" t="s">
        <v>431</v>
      </c>
      <c r="B440" s="39" t="s">
        <v>432</v>
      </c>
      <c r="C440" s="27"/>
      <c r="D440" s="60"/>
      <c r="E440" s="57"/>
      <c r="F440" s="29"/>
      <c r="G440" s="59"/>
    </row>
    <row r="441" spans="1:7" s="24" customFormat="1" x14ac:dyDescent="0.25">
      <c r="A441" s="38"/>
      <c r="B441" s="39" t="s">
        <v>433</v>
      </c>
      <c r="C441" s="27" t="s">
        <v>197</v>
      </c>
      <c r="D441" s="60">
        <v>10</v>
      </c>
      <c r="E441" s="57"/>
      <c r="F441" s="29"/>
      <c r="G441" s="139">
        <f>E441*F441</f>
        <v>0</v>
      </c>
    </row>
    <row r="442" spans="1:7" s="24" customFormat="1" ht="15" x14ac:dyDescent="0.25">
      <c r="A442" s="38"/>
      <c r="B442" s="39"/>
      <c r="C442" s="27"/>
      <c r="D442" s="60"/>
      <c r="E442" s="57"/>
      <c r="F442" s="29"/>
      <c r="G442" s="59"/>
    </row>
    <row r="443" spans="1:7" s="24" customFormat="1" ht="15" x14ac:dyDescent="0.25">
      <c r="A443" s="38" t="s">
        <v>434</v>
      </c>
      <c r="B443" s="39" t="s">
        <v>435</v>
      </c>
      <c r="C443" s="27"/>
      <c r="D443" s="60"/>
      <c r="E443" s="57"/>
      <c r="F443" s="29"/>
      <c r="G443" s="59"/>
    </row>
    <row r="444" spans="1:7" s="24" customFormat="1" x14ac:dyDescent="0.25">
      <c r="A444" s="38"/>
      <c r="B444" s="39" t="s">
        <v>436</v>
      </c>
      <c r="C444" s="27" t="s">
        <v>22</v>
      </c>
      <c r="D444" s="60">
        <v>300</v>
      </c>
      <c r="E444" s="57"/>
      <c r="F444" s="29"/>
      <c r="G444" s="139">
        <f>E444*F444</f>
        <v>0</v>
      </c>
    </row>
    <row r="445" spans="1:7" s="24" customFormat="1" ht="15" x14ac:dyDescent="0.25">
      <c r="A445" s="38"/>
      <c r="B445" s="39"/>
      <c r="C445" s="27"/>
      <c r="D445" s="60"/>
      <c r="E445" s="57"/>
      <c r="F445" s="29"/>
      <c r="G445" s="59"/>
    </row>
    <row r="446" spans="1:7" s="24" customFormat="1" x14ac:dyDescent="0.25">
      <c r="A446" s="38" t="s">
        <v>434</v>
      </c>
      <c r="B446" s="39" t="s">
        <v>437</v>
      </c>
      <c r="C446" s="27" t="s">
        <v>13</v>
      </c>
      <c r="D446" s="60">
        <v>1</v>
      </c>
      <c r="E446" s="57"/>
      <c r="F446" s="29"/>
      <c r="G446" s="139">
        <f>E446*F446</f>
        <v>0</v>
      </c>
    </row>
    <row r="447" spans="1:7" s="51" customFormat="1" ht="15" x14ac:dyDescent="0.25">
      <c r="A447" s="45"/>
      <c r="B447" s="46"/>
      <c r="C447" s="47"/>
      <c r="D447" s="49"/>
      <c r="E447" s="61"/>
      <c r="F447" s="49"/>
      <c r="G447" s="50"/>
    </row>
    <row r="448" spans="1:7" s="37" customFormat="1" ht="15" x14ac:dyDescent="0.25">
      <c r="A448" s="31" t="s">
        <v>438</v>
      </c>
      <c r="B448" s="32" t="s">
        <v>439</v>
      </c>
      <c r="C448" s="33"/>
      <c r="D448" s="29"/>
      <c r="E448" s="57"/>
      <c r="F448" s="29"/>
      <c r="G448" s="36"/>
    </row>
    <row r="449" spans="1:7" s="24" customFormat="1" ht="15" x14ac:dyDescent="0.25">
      <c r="A449" s="38" t="s">
        <v>440</v>
      </c>
      <c r="B449" s="39" t="s">
        <v>46</v>
      </c>
      <c r="C449" s="27" t="s">
        <v>36</v>
      </c>
      <c r="D449" s="27"/>
      <c r="E449" s="28"/>
      <c r="F449" s="29"/>
      <c r="G449" s="30"/>
    </row>
    <row r="450" spans="1:7" s="24" customFormat="1" ht="15" x14ac:dyDescent="0.25">
      <c r="A450" s="38"/>
      <c r="B450" s="39"/>
      <c r="C450" s="27"/>
      <c r="D450" s="27"/>
      <c r="E450" s="28"/>
      <c r="F450" s="29"/>
      <c r="G450" s="30"/>
    </row>
    <row r="451" spans="1:7" s="24" customFormat="1" ht="15" x14ac:dyDescent="0.25">
      <c r="A451" s="38" t="s">
        <v>441</v>
      </c>
      <c r="B451" s="39" t="s">
        <v>442</v>
      </c>
      <c r="C451" s="27"/>
      <c r="D451" s="27"/>
      <c r="E451" s="28"/>
      <c r="F451" s="29"/>
      <c r="G451" s="30"/>
    </row>
    <row r="452" spans="1:7" s="24" customFormat="1" x14ac:dyDescent="0.25">
      <c r="A452" s="38"/>
      <c r="B452" s="39" t="s">
        <v>443</v>
      </c>
      <c r="C452" s="27" t="s">
        <v>197</v>
      </c>
      <c r="D452" s="27">
        <v>1</v>
      </c>
      <c r="E452" s="28"/>
      <c r="F452" s="29"/>
      <c r="G452" s="139">
        <f>E452*F452</f>
        <v>0</v>
      </c>
    </row>
    <row r="453" spans="1:7" s="24" customFormat="1" ht="15" x14ac:dyDescent="0.25">
      <c r="A453" s="38"/>
      <c r="B453" s="39"/>
      <c r="C453" s="27"/>
      <c r="D453" s="27"/>
      <c r="E453" s="28"/>
      <c r="F453" s="29"/>
      <c r="G453" s="30"/>
    </row>
    <row r="454" spans="1:7" s="44" customFormat="1" ht="15" x14ac:dyDescent="0.25">
      <c r="A454" s="38" t="s">
        <v>444</v>
      </c>
      <c r="B454" s="39" t="s">
        <v>445</v>
      </c>
      <c r="C454" s="40"/>
      <c r="D454" s="40"/>
      <c r="E454" s="41"/>
      <c r="F454" s="42"/>
      <c r="G454" s="43"/>
    </row>
    <row r="455" spans="1:7" s="24" customFormat="1" x14ac:dyDescent="0.25">
      <c r="A455" s="25"/>
      <c r="B455" s="26" t="s">
        <v>446</v>
      </c>
      <c r="C455" s="27" t="s">
        <v>13</v>
      </c>
      <c r="D455" s="27">
        <v>1</v>
      </c>
      <c r="E455" s="28"/>
      <c r="F455" s="29"/>
      <c r="G455" s="139">
        <f>E455*F455</f>
        <v>0</v>
      </c>
    </row>
    <row r="456" spans="1:7" s="24" customFormat="1" ht="15" x14ac:dyDescent="0.25">
      <c r="A456" s="25"/>
      <c r="B456" s="26"/>
      <c r="C456" s="27"/>
      <c r="D456" s="27"/>
      <c r="E456" s="28"/>
      <c r="F456" s="29"/>
      <c r="G456" s="30"/>
    </row>
    <row r="457" spans="1:7" s="44" customFormat="1" ht="15" x14ac:dyDescent="0.25">
      <c r="A457" s="38" t="s">
        <v>447</v>
      </c>
      <c r="B457" s="39" t="s">
        <v>448</v>
      </c>
      <c r="C457" s="40"/>
      <c r="D457" s="40"/>
      <c r="E457" s="41"/>
      <c r="F457" s="42"/>
      <c r="G457" s="43"/>
    </row>
    <row r="458" spans="1:7" s="24" customFormat="1" x14ac:dyDescent="0.25">
      <c r="A458" s="25"/>
      <c r="B458" s="26" t="s">
        <v>449</v>
      </c>
      <c r="C458" s="27" t="s">
        <v>197</v>
      </c>
      <c r="D458" s="27">
        <v>1</v>
      </c>
      <c r="E458" s="28"/>
      <c r="F458" s="29"/>
      <c r="G458" s="139">
        <f>E458*F458</f>
        <v>0</v>
      </c>
    </row>
    <row r="459" spans="1:7" s="24" customFormat="1" ht="15" x14ac:dyDescent="0.25">
      <c r="A459" s="25"/>
      <c r="B459" s="26"/>
      <c r="C459" s="27"/>
      <c r="D459" s="27"/>
      <c r="E459" s="28"/>
      <c r="F459" s="29"/>
      <c r="G459" s="30"/>
    </row>
    <row r="460" spans="1:7" s="24" customFormat="1" x14ac:dyDescent="0.25">
      <c r="A460" s="38" t="s">
        <v>450</v>
      </c>
      <c r="B460" s="39" t="s">
        <v>451</v>
      </c>
      <c r="C460" s="27" t="s">
        <v>13</v>
      </c>
      <c r="D460" s="27">
        <v>1</v>
      </c>
      <c r="E460" s="28"/>
      <c r="F460" s="29"/>
      <c r="G460" s="139">
        <f>E460*F460</f>
        <v>0</v>
      </c>
    </row>
    <row r="461" spans="1:7" s="24" customFormat="1" ht="15" x14ac:dyDescent="0.25">
      <c r="A461" s="25"/>
      <c r="B461" s="26"/>
      <c r="C461" s="27"/>
      <c r="D461" s="27"/>
      <c r="E461" s="28"/>
      <c r="F461" s="29"/>
      <c r="G461" s="30"/>
    </row>
    <row r="462" spans="1:7" s="44" customFormat="1" ht="15" x14ac:dyDescent="0.25">
      <c r="A462" s="38" t="s">
        <v>452</v>
      </c>
      <c r="B462" s="39" t="s">
        <v>453</v>
      </c>
      <c r="C462" s="40"/>
      <c r="D462" s="40"/>
      <c r="E462" s="41"/>
      <c r="F462" s="42"/>
      <c r="G462" s="43"/>
    </row>
    <row r="463" spans="1:7" s="24" customFormat="1" x14ac:dyDescent="0.25">
      <c r="A463" s="25"/>
      <c r="B463" s="26" t="s">
        <v>454</v>
      </c>
      <c r="C463" s="27" t="s">
        <v>197</v>
      </c>
      <c r="D463" s="27">
        <v>35</v>
      </c>
      <c r="E463" s="28"/>
      <c r="F463" s="29"/>
      <c r="G463" s="139">
        <f>E463*F463</f>
        <v>0</v>
      </c>
    </row>
    <row r="464" spans="1:7" s="24" customFormat="1" ht="15" x14ac:dyDescent="0.25">
      <c r="A464" s="25"/>
      <c r="B464" s="26"/>
      <c r="C464" s="27"/>
      <c r="D464" s="27"/>
      <c r="E464" s="28"/>
      <c r="F464" s="29"/>
      <c r="G464" s="30"/>
    </row>
    <row r="465" spans="1:7" s="44" customFormat="1" ht="15" x14ac:dyDescent="0.25">
      <c r="A465" s="38" t="s">
        <v>455</v>
      </c>
      <c r="B465" s="39" t="s">
        <v>456</v>
      </c>
      <c r="C465" s="40"/>
      <c r="D465" s="40"/>
      <c r="E465" s="41"/>
      <c r="F465" s="42"/>
      <c r="G465" s="43"/>
    </row>
    <row r="466" spans="1:7" s="24" customFormat="1" x14ac:dyDescent="0.25">
      <c r="A466" s="25"/>
      <c r="B466" s="26" t="s">
        <v>457</v>
      </c>
      <c r="C466" s="27" t="s">
        <v>197</v>
      </c>
      <c r="D466" s="27">
        <v>12</v>
      </c>
      <c r="E466" s="28"/>
      <c r="F466" s="29"/>
      <c r="G466" s="139">
        <f>E466*F466</f>
        <v>0</v>
      </c>
    </row>
    <row r="467" spans="1:7" s="24" customFormat="1" ht="15" x14ac:dyDescent="0.25">
      <c r="A467" s="25"/>
      <c r="B467" s="26"/>
      <c r="C467" s="27"/>
      <c r="D467" s="27"/>
      <c r="E467" s="28"/>
      <c r="F467" s="29"/>
      <c r="G467" s="30"/>
    </row>
    <row r="468" spans="1:7" s="44" customFormat="1" ht="15" x14ac:dyDescent="0.25">
      <c r="A468" s="38" t="s">
        <v>458</v>
      </c>
      <c r="B468" s="39" t="s">
        <v>62</v>
      </c>
      <c r="C468" s="27"/>
      <c r="D468" s="27"/>
      <c r="E468" s="41"/>
      <c r="F468" s="42"/>
      <c r="G468" s="43"/>
    </row>
    <row r="469" spans="1:7" s="24" customFormat="1" x14ac:dyDescent="0.25">
      <c r="A469" s="25"/>
      <c r="B469" s="26" t="s">
        <v>459</v>
      </c>
      <c r="C469" s="27" t="s">
        <v>13</v>
      </c>
      <c r="D469" s="27">
        <v>1</v>
      </c>
      <c r="E469" s="28"/>
      <c r="F469" s="29"/>
      <c r="G469" s="139">
        <f>E469*F469</f>
        <v>0</v>
      </c>
    </row>
    <row r="470" spans="1:7" s="24" customFormat="1" ht="15" x14ac:dyDescent="0.25">
      <c r="A470" s="25"/>
      <c r="B470" s="26"/>
      <c r="C470" s="27"/>
      <c r="D470" s="27"/>
      <c r="E470" s="28"/>
      <c r="F470" s="29"/>
      <c r="G470" s="30"/>
    </row>
    <row r="471" spans="1:7" s="44" customFormat="1" ht="15" x14ac:dyDescent="0.25">
      <c r="A471" s="38" t="s">
        <v>460</v>
      </c>
      <c r="B471" s="39" t="s">
        <v>461</v>
      </c>
      <c r="C471" s="27"/>
      <c r="D471" s="27"/>
      <c r="E471" s="41"/>
      <c r="F471" s="42"/>
      <c r="G471" s="43"/>
    </row>
    <row r="472" spans="1:7" s="44" customFormat="1" x14ac:dyDescent="0.25">
      <c r="A472" s="38"/>
      <c r="B472" s="39" t="s">
        <v>462</v>
      </c>
      <c r="C472" s="27" t="s">
        <v>13</v>
      </c>
      <c r="D472" s="27">
        <v>1</v>
      </c>
      <c r="E472" s="41"/>
      <c r="F472" s="29"/>
      <c r="G472" s="139">
        <f>E472*F472</f>
        <v>0</v>
      </c>
    </row>
    <row r="473" spans="1:7" s="44" customFormat="1" ht="15" x14ac:dyDescent="0.25">
      <c r="A473" s="38"/>
      <c r="B473" s="39"/>
      <c r="C473" s="40"/>
      <c r="D473" s="40"/>
      <c r="E473" s="41"/>
      <c r="F473" s="42"/>
      <c r="G473" s="43"/>
    </row>
    <row r="474" spans="1:7" s="37" customFormat="1" ht="15" x14ac:dyDescent="0.25">
      <c r="A474" s="31" t="s">
        <v>463</v>
      </c>
      <c r="B474" s="32" t="s">
        <v>464</v>
      </c>
      <c r="C474" s="33"/>
      <c r="D474" s="33"/>
      <c r="E474" s="34"/>
      <c r="F474" s="35"/>
      <c r="G474" s="36"/>
    </row>
    <row r="475" spans="1:7" s="24" customFormat="1" ht="15" x14ac:dyDescent="0.25">
      <c r="A475" s="38" t="s">
        <v>465</v>
      </c>
      <c r="B475" s="39" t="s">
        <v>466</v>
      </c>
      <c r="C475" s="27"/>
      <c r="D475" s="27"/>
      <c r="E475" s="28"/>
      <c r="F475" s="29"/>
      <c r="G475" s="30"/>
    </row>
    <row r="476" spans="1:7" s="24" customFormat="1" ht="15" x14ac:dyDescent="0.25">
      <c r="A476" s="25"/>
      <c r="B476" s="26"/>
      <c r="C476" s="27"/>
      <c r="D476" s="27"/>
      <c r="E476" s="28"/>
      <c r="F476" s="29"/>
      <c r="G476" s="30"/>
    </row>
    <row r="477" spans="1:7" s="24" customFormat="1" ht="15" x14ac:dyDescent="0.25">
      <c r="A477" s="38" t="s">
        <v>467</v>
      </c>
      <c r="B477" s="39" t="s">
        <v>395</v>
      </c>
      <c r="C477" s="27"/>
      <c r="D477" s="27"/>
      <c r="E477" s="28"/>
      <c r="F477" s="29"/>
      <c r="G477" s="30"/>
    </row>
    <row r="478" spans="1:7" s="24" customFormat="1" ht="15" x14ac:dyDescent="0.25">
      <c r="A478" s="25"/>
      <c r="B478" s="26"/>
      <c r="C478" s="27"/>
      <c r="D478" s="27"/>
      <c r="E478" s="28"/>
      <c r="F478" s="29"/>
      <c r="G478" s="30"/>
    </row>
    <row r="479" spans="1:7" s="24" customFormat="1" ht="15" x14ac:dyDescent="0.25">
      <c r="A479" s="38" t="s">
        <v>468</v>
      </c>
      <c r="B479" s="39" t="s">
        <v>469</v>
      </c>
      <c r="C479" s="27"/>
      <c r="D479" s="27"/>
      <c r="E479" s="28"/>
      <c r="F479" s="29"/>
      <c r="G479" s="30"/>
    </row>
    <row r="480" spans="1:7" s="24" customFormat="1" x14ac:dyDescent="0.25">
      <c r="A480" s="25"/>
      <c r="B480" s="26" t="s">
        <v>470</v>
      </c>
      <c r="C480" s="27" t="s">
        <v>13</v>
      </c>
      <c r="D480" s="27">
        <v>2</v>
      </c>
      <c r="E480" s="28"/>
      <c r="F480" s="29"/>
      <c r="G480" s="139">
        <f>E480*F480</f>
        <v>0</v>
      </c>
    </row>
    <row r="481" spans="1:7" s="24" customFormat="1" ht="15" x14ac:dyDescent="0.25">
      <c r="A481" s="25"/>
      <c r="B481" s="26"/>
      <c r="C481" s="27"/>
      <c r="D481" s="27"/>
      <c r="E481" s="28"/>
      <c r="F481" s="29"/>
      <c r="G481" s="30"/>
    </row>
    <row r="482" spans="1:7" s="24" customFormat="1" ht="15" x14ac:dyDescent="0.25">
      <c r="A482" s="38" t="s">
        <v>471</v>
      </c>
      <c r="B482" s="39" t="s">
        <v>472</v>
      </c>
      <c r="C482" s="27"/>
      <c r="D482" s="27"/>
      <c r="E482" s="28"/>
      <c r="F482" s="29"/>
      <c r="G482" s="30"/>
    </row>
    <row r="483" spans="1:7" s="24" customFormat="1" x14ac:dyDescent="0.25">
      <c r="A483" s="25"/>
      <c r="B483" s="26" t="s">
        <v>473</v>
      </c>
      <c r="C483" s="27" t="s">
        <v>13</v>
      </c>
      <c r="D483" s="27">
        <v>2</v>
      </c>
      <c r="E483" s="28"/>
      <c r="F483" s="29"/>
      <c r="G483" s="139">
        <f>E483*F483</f>
        <v>0</v>
      </c>
    </row>
    <row r="484" spans="1:7" s="24" customFormat="1" ht="15" x14ac:dyDescent="0.25">
      <c r="A484" s="25"/>
      <c r="B484" s="26"/>
      <c r="C484" s="27"/>
      <c r="D484" s="27"/>
      <c r="E484" s="28"/>
      <c r="F484" s="29"/>
      <c r="G484" s="30"/>
    </row>
    <row r="485" spans="1:7" s="24" customFormat="1" ht="15" x14ac:dyDescent="0.25">
      <c r="A485" s="38" t="s">
        <v>474</v>
      </c>
      <c r="B485" s="39" t="s">
        <v>475</v>
      </c>
      <c r="C485" s="27"/>
      <c r="D485" s="27"/>
      <c r="E485" s="28"/>
      <c r="F485" s="29"/>
      <c r="G485" s="30"/>
    </row>
    <row r="486" spans="1:7" s="24" customFormat="1" x14ac:dyDescent="0.25">
      <c r="A486" s="25"/>
      <c r="B486" s="26" t="s">
        <v>476</v>
      </c>
      <c r="C486" s="27" t="s">
        <v>13</v>
      </c>
      <c r="D486" s="27">
        <v>1</v>
      </c>
      <c r="E486" s="28"/>
      <c r="F486" s="29"/>
      <c r="G486" s="139">
        <f>E486*F486</f>
        <v>0</v>
      </c>
    </row>
    <row r="487" spans="1:7" s="24" customFormat="1" ht="15" x14ac:dyDescent="0.25">
      <c r="A487" s="25"/>
      <c r="B487" s="26"/>
      <c r="C487" s="27"/>
      <c r="D487" s="27"/>
      <c r="E487" s="28"/>
      <c r="F487" s="29"/>
      <c r="G487" s="30"/>
    </row>
    <row r="488" spans="1:7" s="24" customFormat="1" ht="15" x14ac:dyDescent="0.25">
      <c r="A488" s="38" t="s">
        <v>477</v>
      </c>
      <c r="B488" s="39" t="s">
        <v>411</v>
      </c>
      <c r="C488" s="27"/>
      <c r="D488" s="27"/>
      <c r="E488" s="28"/>
      <c r="F488" s="29"/>
      <c r="G488" s="30"/>
    </row>
    <row r="489" spans="1:7" s="24" customFormat="1" x14ac:dyDescent="0.25">
      <c r="A489" s="25"/>
      <c r="B489" s="26" t="s">
        <v>478</v>
      </c>
      <c r="C489" s="27" t="s">
        <v>13</v>
      </c>
      <c r="D489" s="27">
        <v>1</v>
      </c>
      <c r="E489" s="28"/>
      <c r="F489" s="29"/>
      <c r="G489" s="139">
        <f>E489*F489</f>
        <v>0</v>
      </c>
    </row>
    <row r="490" spans="1:7" s="24" customFormat="1" ht="15" x14ac:dyDescent="0.25">
      <c r="A490" s="25"/>
      <c r="B490" s="26"/>
      <c r="C490" s="27"/>
      <c r="D490" s="27"/>
      <c r="E490" s="28"/>
      <c r="F490" s="29"/>
      <c r="G490" s="30"/>
    </row>
    <row r="491" spans="1:7" s="24" customFormat="1" ht="15" x14ac:dyDescent="0.25">
      <c r="A491" s="38" t="s">
        <v>479</v>
      </c>
      <c r="B491" s="39" t="s">
        <v>480</v>
      </c>
      <c r="C491" s="27"/>
      <c r="D491" s="27"/>
      <c r="E491" s="28"/>
      <c r="F491" s="29"/>
      <c r="G491" s="30"/>
    </row>
    <row r="492" spans="1:7" s="24" customFormat="1" x14ac:dyDescent="0.25">
      <c r="A492" s="25"/>
      <c r="B492" s="26" t="s">
        <v>481</v>
      </c>
      <c r="C492" s="27" t="s">
        <v>13</v>
      </c>
      <c r="D492" s="27">
        <v>1</v>
      </c>
      <c r="E492" s="28"/>
      <c r="F492" s="29"/>
      <c r="G492" s="139">
        <f>E492*F492</f>
        <v>0</v>
      </c>
    </row>
    <row r="493" spans="1:7" s="24" customFormat="1" ht="15" x14ac:dyDescent="0.25">
      <c r="A493" s="25"/>
      <c r="B493" s="26"/>
      <c r="C493" s="27"/>
      <c r="D493" s="27"/>
      <c r="E493" s="28"/>
      <c r="F493" s="29"/>
      <c r="G493" s="30"/>
    </row>
    <row r="494" spans="1:7" s="37" customFormat="1" ht="15" x14ac:dyDescent="0.25">
      <c r="A494" s="31" t="s">
        <v>482</v>
      </c>
      <c r="B494" s="32" t="s">
        <v>483</v>
      </c>
      <c r="C494" s="33"/>
      <c r="D494" s="33"/>
      <c r="E494" s="34"/>
      <c r="F494" s="35"/>
      <c r="G494" s="36"/>
    </row>
    <row r="495" spans="1:7" s="24" customFormat="1" ht="15" x14ac:dyDescent="0.25">
      <c r="A495" s="38" t="s">
        <v>484</v>
      </c>
      <c r="B495" s="39" t="s">
        <v>485</v>
      </c>
      <c r="C495" s="27" t="s">
        <v>36</v>
      </c>
      <c r="D495" s="27"/>
      <c r="E495" s="28"/>
      <c r="F495" s="29"/>
      <c r="G495" s="30"/>
    </row>
    <row r="496" spans="1:7" s="24" customFormat="1" ht="15" x14ac:dyDescent="0.25">
      <c r="A496" s="25"/>
      <c r="B496" s="26" t="s">
        <v>486</v>
      </c>
      <c r="C496" s="27"/>
      <c r="D496" s="27"/>
      <c r="E496" s="28"/>
      <c r="F496" s="29"/>
      <c r="G496" s="30"/>
    </row>
    <row r="497" spans="1:7" s="24" customFormat="1" ht="15" x14ac:dyDescent="0.25">
      <c r="A497" s="38" t="s">
        <v>487</v>
      </c>
      <c r="B497" s="39" t="s">
        <v>488</v>
      </c>
      <c r="C497" s="27"/>
      <c r="D497" s="27"/>
      <c r="E497" s="28"/>
      <c r="F497" s="29"/>
      <c r="G497" s="30"/>
    </row>
    <row r="498" spans="1:7" s="24" customFormat="1" x14ac:dyDescent="0.25">
      <c r="A498" s="25"/>
      <c r="B498" s="26" t="s">
        <v>489</v>
      </c>
      <c r="C498" s="27" t="s">
        <v>13</v>
      </c>
      <c r="D498" s="27">
        <v>1</v>
      </c>
      <c r="E498" s="28"/>
      <c r="F498" s="29"/>
      <c r="G498" s="139">
        <f>E498*F498</f>
        <v>0</v>
      </c>
    </row>
    <row r="499" spans="1:7" s="24" customFormat="1" ht="15" x14ac:dyDescent="0.25">
      <c r="A499" s="25"/>
      <c r="B499" s="26"/>
      <c r="C499" s="27"/>
      <c r="D499" s="27"/>
      <c r="E499" s="28"/>
      <c r="F499" s="29"/>
      <c r="G499" s="30"/>
    </row>
    <row r="500" spans="1:7" s="37" customFormat="1" ht="15" x14ac:dyDescent="0.25">
      <c r="A500" s="31" t="s">
        <v>490</v>
      </c>
      <c r="B500" s="32" t="s">
        <v>491</v>
      </c>
      <c r="C500" s="27"/>
      <c r="D500" s="33"/>
      <c r="E500" s="34"/>
      <c r="F500" s="35"/>
      <c r="G500" s="36"/>
    </row>
    <row r="501" spans="1:7" s="37" customFormat="1" x14ac:dyDescent="0.25">
      <c r="A501" s="31"/>
      <c r="B501" s="26" t="s">
        <v>576</v>
      </c>
      <c r="C501" s="27" t="s">
        <v>13</v>
      </c>
      <c r="D501" s="27">
        <v>2</v>
      </c>
      <c r="E501" s="28"/>
      <c r="F501" s="29"/>
      <c r="G501" s="139">
        <f>E501*F501</f>
        <v>0</v>
      </c>
    </row>
    <row r="502" spans="1:7" s="37" customFormat="1" x14ac:dyDescent="0.25">
      <c r="A502" s="31"/>
      <c r="B502" s="26" t="s">
        <v>577</v>
      </c>
      <c r="C502" s="27" t="s">
        <v>13</v>
      </c>
      <c r="D502" s="27">
        <v>1</v>
      </c>
      <c r="E502" s="28"/>
      <c r="F502" s="29"/>
      <c r="G502" s="139">
        <f>E502*F502</f>
        <v>0</v>
      </c>
    </row>
    <row r="503" spans="1:7" s="24" customFormat="1" ht="15" x14ac:dyDescent="0.25">
      <c r="A503" s="25"/>
      <c r="B503" s="26"/>
      <c r="C503" s="27"/>
      <c r="D503" s="27"/>
      <c r="E503" s="28"/>
      <c r="F503" s="29"/>
      <c r="G503" s="30"/>
    </row>
    <row r="504" spans="1:7" s="56" customFormat="1" ht="15" x14ac:dyDescent="0.25">
      <c r="A504" s="20" t="s">
        <v>492</v>
      </c>
      <c r="B504" s="21" t="str">
        <f>UPPER("Installation photovoltaîque")</f>
        <v>INSTALLATION PHOTOVOLTAÎQUE</v>
      </c>
      <c r="C504" s="21"/>
      <c r="D504" s="21"/>
      <c r="E504" s="21"/>
      <c r="F504" s="22"/>
      <c r="G504" s="23"/>
    </row>
    <row r="505" spans="1:7" s="24" customFormat="1" ht="15" x14ac:dyDescent="0.25">
      <c r="A505" s="31"/>
      <c r="B505" s="26"/>
      <c r="C505" s="27"/>
      <c r="D505" s="33"/>
      <c r="F505" s="35"/>
      <c r="G505" s="36"/>
    </row>
    <row r="506" spans="1:7" s="37" customFormat="1" x14ac:dyDescent="0.25">
      <c r="A506" s="31" t="s">
        <v>493</v>
      </c>
      <c r="B506" s="32" t="s">
        <v>494</v>
      </c>
      <c r="C506" s="27"/>
      <c r="D506" s="27"/>
      <c r="E506" s="28"/>
      <c r="F506" s="29"/>
      <c r="G506" s="139"/>
    </row>
    <row r="507" spans="1:7" s="24" customFormat="1" ht="15" x14ac:dyDescent="0.25">
      <c r="A507" s="25"/>
      <c r="B507" s="26"/>
      <c r="C507" s="27"/>
      <c r="D507" s="27"/>
      <c r="E507" s="28"/>
      <c r="F507" s="29"/>
      <c r="G507" s="30"/>
    </row>
    <row r="508" spans="1:7" s="37" customFormat="1" x14ac:dyDescent="0.25">
      <c r="A508" s="31" t="s">
        <v>495</v>
      </c>
      <c r="B508" s="32" t="s">
        <v>496</v>
      </c>
      <c r="C508" s="27" t="s">
        <v>197</v>
      </c>
      <c r="D508" s="27">
        <v>84</v>
      </c>
      <c r="E508" s="28"/>
      <c r="F508" s="29"/>
      <c r="G508" s="139">
        <f>E508*F508</f>
        <v>0</v>
      </c>
    </row>
    <row r="509" spans="1:7" s="24" customFormat="1" ht="15" x14ac:dyDescent="0.25">
      <c r="A509" s="25"/>
      <c r="B509" s="26"/>
      <c r="C509" s="27"/>
      <c r="D509" s="143"/>
      <c r="E509" s="143"/>
      <c r="F509" s="143"/>
      <c r="G509" s="145"/>
    </row>
    <row r="510" spans="1:7" s="37" customFormat="1" ht="15" x14ac:dyDescent="0.25">
      <c r="A510" s="31" t="s">
        <v>497</v>
      </c>
      <c r="B510" s="32" t="s">
        <v>498</v>
      </c>
      <c r="C510" s="33"/>
      <c r="D510" s="143"/>
      <c r="E510" s="143"/>
      <c r="F510" s="143"/>
      <c r="G510" s="145"/>
    </row>
    <row r="511" spans="1:7" s="37" customFormat="1" x14ac:dyDescent="0.25">
      <c r="A511" s="38" t="s">
        <v>499</v>
      </c>
      <c r="B511" s="39" t="s">
        <v>500</v>
      </c>
      <c r="C511" s="27" t="s">
        <v>13</v>
      </c>
      <c r="D511" s="27">
        <v>1</v>
      </c>
      <c r="E511" s="28"/>
      <c r="F511" s="29"/>
      <c r="G511" s="139">
        <f t="shared" ref="G511:G512" si="42">E511*F511</f>
        <v>0</v>
      </c>
    </row>
    <row r="512" spans="1:7" s="37" customFormat="1" x14ac:dyDescent="0.25">
      <c r="A512" s="38" t="s">
        <v>501</v>
      </c>
      <c r="B512" s="39" t="s">
        <v>502</v>
      </c>
      <c r="C512" s="27" t="s">
        <v>13</v>
      </c>
      <c r="D512" s="27">
        <v>1</v>
      </c>
      <c r="E512" s="28"/>
      <c r="F512" s="29"/>
      <c r="G512" s="139">
        <f t="shared" si="42"/>
        <v>0</v>
      </c>
    </row>
    <row r="513" spans="1:7" s="51" customFormat="1" ht="15" x14ac:dyDescent="0.25">
      <c r="A513" s="45"/>
      <c r="B513" s="46"/>
      <c r="C513" s="47"/>
      <c r="D513" s="150"/>
      <c r="E513" s="150"/>
      <c r="F513" s="150"/>
      <c r="G513" s="151"/>
    </row>
    <row r="514" spans="1:7" s="37" customFormat="1" x14ac:dyDescent="0.25">
      <c r="A514" s="31" t="s">
        <v>503</v>
      </c>
      <c r="B514" s="32" t="s">
        <v>504</v>
      </c>
      <c r="C514" s="27"/>
      <c r="D514" s="27"/>
      <c r="E514" s="28"/>
      <c r="F514" s="29"/>
      <c r="G514" s="139"/>
    </row>
    <row r="515" spans="1:7" s="24" customFormat="1" x14ac:dyDescent="0.25">
      <c r="A515" s="25"/>
      <c r="B515" s="26" t="s">
        <v>578</v>
      </c>
      <c r="C515" s="27" t="s">
        <v>13</v>
      </c>
      <c r="D515" s="27">
        <v>1</v>
      </c>
      <c r="E515" s="28"/>
      <c r="F515" s="29"/>
      <c r="G515" s="139">
        <f>E515*F515</f>
        <v>0</v>
      </c>
    </row>
    <row r="516" spans="1:7" s="24" customFormat="1" x14ac:dyDescent="0.25">
      <c r="A516" s="25"/>
      <c r="B516" s="26"/>
      <c r="C516" s="27"/>
      <c r="D516" s="27"/>
      <c r="E516" s="28"/>
      <c r="F516" s="29"/>
      <c r="G516" s="139"/>
    </row>
    <row r="517" spans="1:7" s="37" customFormat="1" ht="15" x14ac:dyDescent="0.25">
      <c r="A517" s="31" t="s">
        <v>505</v>
      </c>
      <c r="B517" s="32" t="s">
        <v>506</v>
      </c>
      <c r="C517" s="33"/>
      <c r="D517" s="143"/>
      <c r="E517" s="143"/>
      <c r="F517" s="143"/>
      <c r="G517" s="145"/>
    </row>
    <row r="518" spans="1:7" s="24" customFormat="1" ht="15" x14ac:dyDescent="0.25">
      <c r="A518" s="25"/>
      <c r="B518" s="26"/>
      <c r="C518" s="27"/>
      <c r="D518" s="143"/>
      <c r="E518" s="143"/>
      <c r="F518" s="143"/>
      <c r="G518" s="145"/>
    </row>
    <row r="519" spans="1:7" s="24" customFormat="1" x14ac:dyDescent="0.25">
      <c r="A519" s="169" t="s">
        <v>507</v>
      </c>
      <c r="B519" s="170" t="s">
        <v>508</v>
      </c>
      <c r="C519" s="171"/>
      <c r="D519" s="167"/>
      <c r="E519" s="143"/>
      <c r="F519" s="143"/>
      <c r="G519" s="145"/>
    </row>
    <row r="520" spans="1:7" s="24" customFormat="1" x14ac:dyDescent="0.25">
      <c r="A520" s="169"/>
      <c r="B520" s="172" t="s">
        <v>579</v>
      </c>
      <c r="C520" s="171" t="s">
        <v>13</v>
      </c>
      <c r="D520" s="167">
        <v>1</v>
      </c>
      <c r="E520" s="28"/>
      <c r="F520" s="29"/>
      <c r="G520" s="139">
        <f>E520*F520</f>
        <v>0</v>
      </c>
    </row>
    <row r="521" spans="1:7" s="24" customFormat="1" x14ac:dyDescent="0.25">
      <c r="A521" s="169"/>
      <c r="B521" s="172"/>
      <c r="C521" s="171"/>
      <c r="D521" s="167"/>
      <c r="E521" s="28"/>
      <c r="F521" s="29"/>
      <c r="G521" s="139"/>
    </row>
    <row r="522" spans="1:7" s="24" customFormat="1" x14ac:dyDescent="0.25">
      <c r="A522" s="169" t="s">
        <v>509</v>
      </c>
      <c r="B522" s="170" t="s">
        <v>510</v>
      </c>
      <c r="C522" s="171"/>
      <c r="D522" s="167"/>
      <c r="E522" s="28"/>
      <c r="F522" s="29"/>
      <c r="G522" s="139"/>
    </row>
    <row r="523" spans="1:7" s="24" customFormat="1" x14ac:dyDescent="0.25">
      <c r="A523" s="169"/>
      <c r="B523" s="172" t="s">
        <v>432</v>
      </c>
      <c r="C523" s="171" t="s">
        <v>13</v>
      </c>
      <c r="D523" s="167">
        <v>1</v>
      </c>
      <c r="E523" s="28"/>
      <c r="F523" s="29"/>
      <c r="G523" s="139">
        <f>E523*F523</f>
        <v>0</v>
      </c>
    </row>
    <row r="524" spans="1:7" s="24" customFormat="1" x14ac:dyDescent="0.25">
      <c r="A524" s="169"/>
      <c r="B524" s="172"/>
      <c r="C524" s="171"/>
      <c r="D524" s="167"/>
      <c r="E524" s="143"/>
      <c r="F524" s="143"/>
      <c r="G524" s="145"/>
    </row>
    <row r="525" spans="1:7" s="24" customFormat="1" x14ac:dyDescent="0.25">
      <c r="A525" s="169" t="s">
        <v>511</v>
      </c>
      <c r="B525" s="170" t="s">
        <v>512</v>
      </c>
      <c r="C525" s="171"/>
      <c r="D525" s="167"/>
      <c r="E525" s="143"/>
      <c r="F525" s="143"/>
      <c r="G525" s="145"/>
    </row>
    <row r="526" spans="1:7" s="24" customFormat="1" x14ac:dyDescent="0.25">
      <c r="A526" s="169"/>
      <c r="B526" s="172" t="s">
        <v>580</v>
      </c>
      <c r="C526" s="171" t="s">
        <v>13</v>
      </c>
      <c r="D526" s="167">
        <v>1</v>
      </c>
      <c r="E526" s="143"/>
      <c r="F526" s="143"/>
      <c r="G526" s="139">
        <f>E526*F526</f>
        <v>0</v>
      </c>
    </row>
    <row r="527" spans="1:7" s="24" customFormat="1" x14ac:dyDescent="0.25">
      <c r="A527" s="169" t="s">
        <v>513</v>
      </c>
      <c r="B527" s="170" t="s">
        <v>514</v>
      </c>
      <c r="C527" s="171"/>
      <c r="D527" s="167"/>
      <c r="E527" s="143"/>
      <c r="F527" s="143"/>
      <c r="G527" s="145"/>
    </row>
    <row r="528" spans="1:7" s="24" customFormat="1" ht="15" x14ac:dyDescent="0.25">
      <c r="A528" s="25"/>
      <c r="B528" s="26"/>
      <c r="C528" s="27"/>
      <c r="D528" s="143"/>
      <c r="E528" s="143"/>
      <c r="F528" s="143"/>
      <c r="G528" s="145"/>
    </row>
    <row r="529" spans="1:31" s="37" customFormat="1" x14ac:dyDescent="0.25">
      <c r="A529" s="31" t="s">
        <v>515</v>
      </c>
      <c r="B529" s="32" t="s">
        <v>134</v>
      </c>
      <c r="C529" s="27"/>
      <c r="D529" s="27"/>
      <c r="E529" s="28"/>
      <c r="F529" s="29"/>
      <c r="G529" s="139"/>
    </row>
    <row r="530" spans="1:31" s="24" customFormat="1" x14ac:dyDescent="0.25">
      <c r="A530" s="25"/>
      <c r="B530" s="26" t="s">
        <v>581</v>
      </c>
      <c r="C530" s="27" t="s">
        <v>13</v>
      </c>
      <c r="D530" s="27">
        <v>1</v>
      </c>
      <c r="E530" s="28"/>
      <c r="F530" s="29"/>
      <c r="G530" s="139">
        <f>E530*F530</f>
        <v>0</v>
      </c>
    </row>
    <row r="531" spans="1:31" s="24" customFormat="1" ht="15" x14ac:dyDescent="0.25">
      <c r="A531" s="25"/>
      <c r="B531" s="26"/>
      <c r="C531" s="27"/>
      <c r="D531" s="143"/>
      <c r="E531" s="143"/>
      <c r="F531" s="143"/>
      <c r="G531" s="145"/>
    </row>
    <row r="532" spans="1:31" s="37" customFormat="1" ht="15" x14ac:dyDescent="0.25">
      <c r="A532" s="31" t="s">
        <v>516</v>
      </c>
      <c r="B532" s="32" t="s">
        <v>517</v>
      </c>
      <c r="C532" s="33"/>
      <c r="D532" s="143"/>
      <c r="E532" s="143"/>
      <c r="F532" s="143"/>
      <c r="G532" s="145"/>
    </row>
    <row r="533" spans="1:31" s="24" customFormat="1" ht="15" x14ac:dyDescent="0.25">
      <c r="A533" s="25"/>
      <c r="B533" s="26"/>
      <c r="C533" s="27"/>
      <c r="D533" s="143"/>
      <c r="E533" s="143"/>
      <c r="F533" s="143"/>
      <c r="G533" s="145"/>
    </row>
    <row r="534" spans="1:31" s="174" customFormat="1" x14ac:dyDescent="0.25">
      <c r="A534" s="169" t="s">
        <v>518</v>
      </c>
      <c r="B534" s="170" t="s">
        <v>519</v>
      </c>
      <c r="C534" s="171"/>
      <c r="D534" s="167"/>
      <c r="E534" s="167"/>
      <c r="F534" s="167"/>
      <c r="G534" s="173"/>
      <c r="I534" s="175"/>
      <c r="J534" s="176"/>
      <c r="K534" s="177"/>
      <c r="L534" s="178"/>
      <c r="N534" s="175"/>
      <c r="O534" s="176"/>
      <c r="P534" s="177"/>
      <c r="R534" s="175"/>
      <c r="S534" s="176"/>
      <c r="T534" s="177"/>
      <c r="V534" s="175"/>
      <c r="W534" s="176"/>
      <c r="X534" s="177"/>
      <c r="Z534" s="179"/>
      <c r="AA534" s="176"/>
      <c r="AB534" s="176"/>
      <c r="AD534" s="180"/>
      <c r="AE534" s="181"/>
    </row>
    <row r="535" spans="1:31" s="174" customFormat="1" x14ac:dyDescent="0.25">
      <c r="A535" s="169"/>
      <c r="B535" s="170" t="s">
        <v>582</v>
      </c>
      <c r="C535" s="171" t="s">
        <v>13</v>
      </c>
      <c r="D535" s="167">
        <v>1</v>
      </c>
      <c r="E535" s="167"/>
      <c r="F535" s="167"/>
      <c r="G535" s="139">
        <f t="shared" ref="G535" si="43">E535*F535</f>
        <v>0</v>
      </c>
      <c r="I535" s="175"/>
      <c r="J535" s="176"/>
      <c r="K535" s="177"/>
      <c r="L535" s="178"/>
      <c r="N535" s="175"/>
      <c r="O535" s="176"/>
      <c r="P535" s="177"/>
      <c r="R535" s="175"/>
      <c r="S535" s="176"/>
      <c r="T535" s="177"/>
      <c r="V535" s="175"/>
      <c r="W535" s="176"/>
      <c r="X535" s="177"/>
      <c r="Z535" s="179"/>
      <c r="AA535" s="176"/>
      <c r="AB535" s="176"/>
      <c r="AD535" s="180"/>
      <c r="AE535" s="181"/>
    </row>
    <row r="536" spans="1:31" s="174" customFormat="1" x14ac:dyDescent="0.25">
      <c r="A536" s="169"/>
      <c r="B536" s="170"/>
      <c r="C536" s="171"/>
      <c r="D536" s="167"/>
      <c r="E536" s="167"/>
      <c r="F536" s="167"/>
      <c r="G536" s="173"/>
      <c r="I536" s="175"/>
      <c r="J536" s="176"/>
      <c r="K536" s="177"/>
      <c r="L536" s="178"/>
      <c r="N536" s="175"/>
      <c r="O536" s="176"/>
      <c r="P536" s="177"/>
      <c r="R536" s="175"/>
      <c r="S536" s="176"/>
      <c r="T536" s="177"/>
      <c r="V536" s="175"/>
      <c r="W536" s="176"/>
      <c r="X536" s="177"/>
      <c r="Z536" s="179"/>
      <c r="AA536" s="176"/>
      <c r="AB536" s="176"/>
      <c r="AD536" s="180"/>
      <c r="AE536" s="181"/>
    </row>
    <row r="537" spans="1:31" s="174" customFormat="1" x14ac:dyDescent="0.25">
      <c r="A537" s="169" t="s">
        <v>520</v>
      </c>
      <c r="B537" s="170" t="s">
        <v>521</v>
      </c>
      <c r="C537" s="171"/>
      <c r="D537" s="167"/>
      <c r="E537" s="167"/>
      <c r="F537" s="167"/>
      <c r="G537" s="173"/>
      <c r="I537" s="175"/>
      <c r="J537" s="176"/>
      <c r="K537" s="177"/>
      <c r="L537" s="178"/>
      <c r="N537" s="175"/>
      <c r="O537" s="176"/>
      <c r="P537" s="177"/>
      <c r="R537" s="175"/>
      <c r="S537" s="176"/>
      <c r="T537" s="177"/>
      <c r="V537" s="175"/>
      <c r="W537" s="176"/>
      <c r="X537" s="177"/>
      <c r="Z537" s="179"/>
      <c r="AA537" s="176"/>
      <c r="AB537" s="176"/>
      <c r="AD537" s="180"/>
      <c r="AE537" s="181"/>
    </row>
    <row r="538" spans="1:31" s="174" customFormat="1" x14ac:dyDescent="0.25">
      <c r="A538" s="169"/>
      <c r="B538" s="170" t="s">
        <v>583</v>
      </c>
      <c r="C538" s="171" t="s">
        <v>13</v>
      </c>
      <c r="D538" s="167">
        <v>1</v>
      </c>
      <c r="E538" s="167"/>
      <c r="F538" s="167"/>
      <c r="G538" s="139">
        <f t="shared" ref="G538" si="44">E538*F538</f>
        <v>0</v>
      </c>
      <c r="I538" s="175"/>
      <c r="J538" s="176"/>
      <c r="K538" s="177"/>
      <c r="L538" s="178"/>
      <c r="N538" s="175"/>
      <c r="O538" s="176"/>
      <c r="P538" s="177"/>
      <c r="R538" s="175"/>
      <c r="S538" s="176"/>
      <c r="T538" s="177"/>
      <c r="V538" s="175"/>
      <c r="W538" s="176"/>
      <c r="X538" s="177"/>
      <c r="Z538" s="179"/>
      <c r="AA538" s="176"/>
      <c r="AB538" s="176"/>
      <c r="AD538" s="180"/>
      <c r="AE538" s="181"/>
    </row>
    <row r="539" spans="1:31" s="174" customFormat="1" x14ac:dyDescent="0.25">
      <c r="A539" s="169"/>
      <c r="B539" s="170"/>
      <c r="C539" s="171"/>
      <c r="D539" s="167"/>
      <c r="E539" s="167"/>
      <c r="F539" s="167"/>
      <c r="G539" s="173"/>
      <c r="I539" s="175"/>
      <c r="J539" s="176"/>
      <c r="K539" s="177"/>
      <c r="L539" s="178"/>
      <c r="N539" s="175"/>
      <c r="O539" s="176"/>
      <c r="P539" s="177"/>
      <c r="R539" s="175"/>
      <c r="S539" s="176"/>
      <c r="T539" s="177"/>
      <c r="V539" s="175"/>
      <c r="W539" s="176"/>
      <c r="X539" s="177"/>
      <c r="Z539" s="179"/>
      <c r="AA539" s="176"/>
      <c r="AB539" s="176"/>
      <c r="AD539" s="180"/>
      <c r="AE539" s="181"/>
    </row>
    <row r="540" spans="1:31" s="174" customFormat="1" x14ac:dyDescent="0.25">
      <c r="A540" s="169" t="s">
        <v>522</v>
      </c>
      <c r="B540" s="170" t="s">
        <v>523</v>
      </c>
      <c r="C540" s="171"/>
      <c r="D540" s="167"/>
      <c r="E540" s="167"/>
      <c r="F540" s="167"/>
      <c r="G540" s="173"/>
      <c r="I540" s="175"/>
      <c r="J540" s="176"/>
      <c r="K540" s="177"/>
      <c r="L540" s="178"/>
      <c r="N540" s="175"/>
      <c r="O540" s="176"/>
      <c r="P540" s="177"/>
      <c r="R540" s="175"/>
      <c r="S540" s="176"/>
      <c r="T540" s="177"/>
      <c r="V540" s="175"/>
      <c r="W540" s="176"/>
      <c r="X540" s="177"/>
      <c r="Z540" s="179"/>
      <c r="AA540" s="176"/>
      <c r="AB540" s="176"/>
      <c r="AD540" s="180"/>
      <c r="AE540" s="181"/>
    </row>
    <row r="541" spans="1:31" s="174" customFormat="1" x14ac:dyDescent="0.25">
      <c r="A541" s="169"/>
      <c r="B541" s="170" t="s">
        <v>582</v>
      </c>
      <c r="C541" s="171" t="s">
        <v>13</v>
      </c>
      <c r="D541" s="167">
        <v>1</v>
      </c>
      <c r="E541" s="167"/>
      <c r="F541" s="167"/>
      <c r="G541" s="139">
        <f t="shared" ref="G541" si="45">E541*F541</f>
        <v>0</v>
      </c>
      <c r="I541" s="175"/>
      <c r="J541" s="176"/>
      <c r="K541" s="177"/>
      <c r="L541" s="178"/>
      <c r="N541" s="175"/>
      <c r="O541" s="176"/>
      <c r="P541" s="177"/>
      <c r="R541" s="175"/>
      <c r="S541" s="176"/>
      <c r="T541" s="177"/>
      <c r="V541" s="175"/>
      <c r="W541" s="176"/>
      <c r="X541" s="177"/>
      <c r="Z541" s="179"/>
      <c r="AA541" s="176"/>
      <c r="AB541" s="176"/>
      <c r="AD541" s="180"/>
      <c r="AE541" s="181"/>
    </row>
    <row r="542" spans="1:31" s="174" customFormat="1" x14ac:dyDescent="0.25">
      <c r="A542" s="169"/>
      <c r="B542" s="170"/>
      <c r="C542" s="171"/>
      <c r="D542" s="167"/>
      <c r="E542" s="167"/>
      <c r="F542" s="167"/>
      <c r="G542" s="173"/>
      <c r="I542" s="175"/>
      <c r="J542" s="176"/>
      <c r="K542" s="177"/>
      <c r="L542" s="178"/>
      <c r="N542" s="175"/>
      <c r="O542" s="176"/>
      <c r="P542" s="177"/>
      <c r="R542" s="175"/>
      <c r="S542" s="176"/>
      <c r="T542" s="177"/>
      <c r="V542" s="175"/>
      <c r="W542" s="176"/>
      <c r="X542" s="177"/>
      <c r="Z542" s="179"/>
      <c r="AA542" s="176"/>
      <c r="AB542" s="176"/>
      <c r="AD542" s="180"/>
      <c r="AE542" s="181"/>
    </row>
    <row r="543" spans="1:31" s="174" customFormat="1" x14ac:dyDescent="0.25">
      <c r="A543" s="169" t="s">
        <v>524</v>
      </c>
      <c r="B543" s="170" t="s">
        <v>525</v>
      </c>
      <c r="C543" s="171"/>
      <c r="D543" s="167"/>
      <c r="E543" s="167"/>
      <c r="F543" s="167"/>
      <c r="G543" s="173"/>
      <c r="I543" s="175"/>
      <c r="J543" s="176"/>
      <c r="K543" s="177"/>
      <c r="L543" s="178"/>
      <c r="N543" s="175"/>
      <c r="O543" s="176"/>
      <c r="P543" s="177"/>
      <c r="R543" s="175"/>
      <c r="S543" s="176"/>
      <c r="T543" s="177"/>
      <c r="V543" s="175"/>
      <c r="W543" s="176"/>
      <c r="X543" s="177"/>
      <c r="Z543" s="179"/>
      <c r="AA543" s="176"/>
      <c r="AB543" s="176"/>
      <c r="AD543" s="180"/>
      <c r="AE543" s="181"/>
    </row>
    <row r="544" spans="1:31" s="174" customFormat="1" x14ac:dyDescent="0.25">
      <c r="A544" s="182"/>
      <c r="B544" s="172" t="s">
        <v>584</v>
      </c>
      <c r="C544" s="171" t="s">
        <v>13</v>
      </c>
      <c r="D544" s="167">
        <v>1</v>
      </c>
      <c r="E544" s="167"/>
      <c r="F544" s="167"/>
      <c r="G544" s="139">
        <f t="shared" ref="G544" si="46">E544*F544</f>
        <v>0</v>
      </c>
      <c r="I544" s="175"/>
      <c r="J544" s="176"/>
      <c r="K544" s="177"/>
      <c r="L544" s="178"/>
      <c r="N544" s="175"/>
      <c r="O544" s="176"/>
      <c r="P544" s="177"/>
      <c r="R544" s="175"/>
      <c r="S544" s="176"/>
      <c r="T544" s="177"/>
      <c r="V544" s="175"/>
      <c r="W544" s="176"/>
      <c r="X544" s="177"/>
      <c r="Z544" s="179"/>
      <c r="AA544" s="176"/>
      <c r="AB544" s="176"/>
      <c r="AD544" s="180"/>
      <c r="AE544" s="181"/>
    </row>
    <row r="545" spans="1:7" s="24" customFormat="1" ht="15" x14ac:dyDescent="0.25">
      <c r="A545" s="25"/>
      <c r="B545" s="26"/>
      <c r="C545" s="27"/>
      <c r="D545" s="143"/>
      <c r="E545" s="143"/>
      <c r="F545" s="143"/>
      <c r="G545" s="145"/>
    </row>
    <row r="546" spans="1:7" s="37" customFormat="1" ht="15" x14ac:dyDescent="0.25">
      <c r="A546" s="31" t="s">
        <v>526</v>
      </c>
      <c r="B546" s="32" t="s">
        <v>527</v>
      </c>
      <c r="C546" s="33"/>
      <c r="D546" s="143"/>
      <c r="E546" s="143"/>
      <c r="F546" s="143"/>
      <c r="G546" s="145"/>
    </row>
    <row r="547" spans="1:7" s="24" customFormat="1" ht="15" x14ac:dyDescent="0.25">
      <c r="A547" s="25"/>
      <c r="B547" s="26"/>
      <c r="C547" s="27"/>
      <c r="D547" s="143"/>
      <c r="E547" s="143"/>
      <c r="F547" s="143"/>
      <c r="G547" s="145"/>
    </row>
    <row r="548" spans="1:7" s="24" customFormat="1" x14ac:dyDescent="0.25">
      <c r="A548" s="38" t="s">
        <v>528</v>
      </c>
      <c r="B548" s="39" t="s">
        <v>529</v>
      </c>
      <c r="C548" s="27" t="s">
        <v>13</v>
      </c>
      <c r="D548" s="27">
        <v>1</v>
      </c>
      <c r="E548" s="28"/>
      <c r="F548" s="29"/>
      <c r="G548" s="139">
        <f t="shared" ref="G548:G550" si="47">E548*F548</f>
        <v>0</v>
      </c>
    </row>
    <row r="549" spans="1:7" s="24" customFormat="1" x14ac:dyDescent="0.25">
      <c r="A549" s="38" t="s">
        <v>530</v>
      </c>
      <c r="B549" s="39" t="s">
        <v>531</v>
      </c>
      <c r="C549" s="27" t="s">
        <v>13</v>
      </c>
      <c r="D549" s="27">
        <v>1</v>
      </c>
      <c r="E549" s="28"/>
      <c r="F549" s="29"/>
      <c r="G549" s="139">
        <f t="shared" si="47"/>
        <v>0</v>
      </c>
    </row>
    <row r="550" spans="1:7" s="24" customFormat="1" x14ac:dyDescent="0.25">
      <c r="A550" s="38" t="s">
        <v>532</v>
      </c>
      <c r="B550" s="39" t="s">
        <v>533</v>
      </c>
      <c r="C550" s="27" t="s">
        <v>13</v>
      </c>
      <c r="D550" s="27">
        <v>1</v>
      </c>
      <c r="E550" s="28"/>
      <c r="F550" s="29"/>
      <c r="G550" s="139">
        <f t="shared" si="47"/>
        <v>0</v>
      </c>
    </row>
    <row r="551" spans="1:7" s="24" customFormat="1" ht="15" x14ac:dyDescent="0.25">
      <c r="A551" s="25"/>
      <c r="B551" s="26"/>
      <c r="C551" s="27"/>
      <c r="D551" s="143"/>
      <c r="E551" s="143"/>
      <c r="F551" s="143"/>
      <c r="G551" s="145"/>
    </row>
    <row r="552" spans="1:7" s="37" customFormat="1" x14ac:dyDescent="0.25">
      <c r="A552" s="31" t="s">
        <v>534</v>
      </c>
      <c r="B552" s="32" t="s">
        <v>535</v>
      </c>
      <c r="C552" s="27" t="s">
        <v>36</v>
      </c>
      <c r="D552" s="27"/>
      <c r="E552" s="28"/>
      <c r="F552" s="29"/>
      <c r="G552" s="139">
        <f t="shared" ref="G552" si="48">E552*F552</f>
        <v>0</v>
      </c>
    </row>
    <row r="553" spans="1:7" s="24" customFormat="1" ht="15" x14ac:dyDescent="0.25">
      <c r="A553" s="25"/>
      <c r="B553" s="26"/>
      <c r="C553" s="27"/>
      <c r="D553" s="143"/>
      <c r="E553" s="143"/>
      <c r="F553" s="143"/>
      <c r="G553" s="145"/>
    </row>
    <row r="554" spans="1:7" s="37" customFormat="1" x14ac:dyDescent="0.25">
      <c r="A554" s="31" t="s">
        <v>536</v>
      </c>
      <c r="B554" s="32" t="s">
        <v>537</v>
      </c>
      <c r="C554" s="27" t="s">
        <v>36</v>
      </c>
      <c r="D554" s="27"/>
      <c r="E554" s="28"/>
      <c r="F554" s="29"/>
      <c r="G554" s="139">
        <f t="shared" ref="G554" si="49">E554*F554</f>
        <v>0</v>
      </c>
    </row>
    <row r="555" spans="1:7" s="24" customFormat="1" ht="15" x14ac:dyDescent="0.25">
      <c r="A555" s="25"/>
      <c r="B555" s="26"/>
      <c r="C555" s="27"/>
      <c r="D555" s="143"/>
      <c r="E555" s="143"/>
      <c r="F555" s="143"/>
      <c r="G555" s="145"/>
    </row>
    <row r="556" spans="1:7" s="24" customFormat="1" ht="15" x14ac:dyDescent="0.25">
      <c r="A556" s="62" t="s">
        <v>538</v>
      </c>
      <c r="B556" s="63" t="s">
        <v>539</v>
      </c>
      <c r="C556" s="63"/>
      <c r="D556" s="63"/>
      <c r="E556" s="63"/>
      <c r="F556" s="64"/>
      <c r="G556" s="65"/>
    </row>
    <row r="557" spans="1:7" s="24" customFormat="1" ht="15" x14ac:dyDescent="0.25">
      <c r="A557" s="25"/>
      <c r="B557" s="26"/>
      <c r="C557" s="27"/>
      <c r="D557" s="27"/>
      <c r="E557" s="28"/>
      <c r="F557" s="66"/>
      <c r="G557" s="30"/>
    </row>
    <row r="558" spans="1:7" s="37" customFormat="1" ht="15" x14ac:dyDescent="0.25">
      <c r="A558" s="31" t="s">
        <v>540</v>
      </c>
      <c r="B558" s="32" t="s">
        <v>541</v>
      </c>
      <c r="C558" s="33"/>
      <c r="D558" s="33"/>
      <c r="E558" s="34"/>
      <c r="F558" s="67"/>
      <c r="G558" s="36"/>
    </row>
    <row r="559" spans="1:7" s="24" customFormat="1" ht="15" x14ac:dyDescent="0.25">
      <c r="A559" s="25"/>
      <c r="B559" s="26" t="s">
        <v>542</v>
      </c>
      <c r="C559" s="27" t="s">
        <v>13</v>
      </c>
      <c r="D559" s="27">
        <v>1</v>
      </c>
      <c r="E559" s="28"/>
      <c r="F559" s="68" t="s">
        <v>543</v>
      </c>
      <c r="G559" s="30"/>
    </row>
    <row r="560" spans="1:7" s="24" customFormat="1" ht="15" x14ac:dyDescent="0.25">
      <c r="A560" s="25"/>
      <c r="B560" s="26" t="s">
        <v>544</v>
      </c>
      <c r="C560" s="27" t="s">
        <v>13</v>
      </c>
      <c r="D560" s="27">
        <v>1</v>
      </c>
      <c r="E560" s="28"/>
      <c r="F560" s="68" t="s">
        <v>543</v>
      </c>
      <c r="G560" s="30"/>
    </row>
    <row r="561" spans="1:7" s="24" customFormat="1" ht="15" x14ac:dyDescent="0.25">
      <c r="A561" s="25"/>
      <c r="B561" s="26"/>
      <c r="C561" s="27"/>
      <c r="D561" s="27"/>
      <c r="E561" s="28"/>
      <c r="F561" s="66"/>
      <c r="G561" s="30"/>
    </row>
    <row r="562" spans="1:7" s="37" customFormat="1" ht="15" x14ac:dyDescent="0.25">
      <c r="A562" s="31" t="s">
        <v>545</v>
      </c>
      <c r="B562" s="32" t="s">
        <v>546</v>
      </c>
      <c r="C562" s="33"/>
      <c r="D562" s="33"/>
      <c r="E562" s="34"/>
      <c r="F562" s="67"/>
      <c r="G562" s="36"/>
    </row>
    <row r="563" spans="1:7" s="24" customFormat="1" ht="15" x14ac:dyDescent="0.25">
      <c r="A563" s="25"/>
      <c r="B563" s="26" t="s">
        <v>547</v>
      </c>
      <c r="C563" s="27" t="s">
        <v>197</v>
      </c>
      <c r="D563" s="27">
        <v>50</v>
      </c>
      <c r="E563" s="28"/>
      <c r="F563" s="68" t="s">
        <v>543</v>
      </c>
      <c r="G563" s="30"/>
    </row>
    <row r="564" spans="1:7" s="24" customFormat="1" ht="15" x14ac:dyDescent="0.25">
      <c r="A564" s="25"/>
      <c r="B564" s="26"/>
      <c r="C564" s="27"/>
      <c r="D564" s="27"/>
      <c r="E564" s="28"/>
      <c r="F564" s="66"/>
      <c r="G564" s="30"/>
    </row>
    <row r="565" spans="1:7" s="37" customFormat="1" ht="15" x14ac:dyDescent="0.25">
      <c r="A565" s="31" t="s">
        <v>548</v>
      </c>
      <c r="B565" s="32" t="s">
        <v>549</v>
      </c>
      <c r="C565" s="33"/>
      <c r="D565" s="33"/>
      <c r="E565" s="34"/>
      <c r="F565" s="67"/>
      <c r="G565" s="36"/>
    </row>
    <row r="566" spans="1:7" s="24" customFormat="1" ht="15" x14ac:dyDescent="0.25">
      <c r="A566" s="25"/>
      <c r="B566" s="26" t="s">
        <v>550</v>
      </c>
      <c r="C566" s="27" t="s">
        <v>197</v>
      </c>
      <c r="D566" s="27">
        <v>11</v>
      </c>
      <c r="E566" s="28"/>
      <c r="F566" s="68" t="s">
        <v>543</v>
      </c>
      <c r="G566" s="30"/>
    </row>
    <row r="567" spans="1:7" s="24" customFormat="1" ht="15" x14ac:dyDescent="0.25">
      <c r="A567" s="25"/>
      <c r="B567" s="26"/>
      <c r="C567" s="27"/>
      <c r="D567" s="27"/>
      <c r="E567" s="28"/>
      <c r="F567" s="66"/>
      <c r="G567" s="30"/>
    </row>
    <row r="568" spans="1:7" s="37" customFormat="1" ht="15" x14ac:dyDescent="0.25">
      <c r="A568" s="31" t="s">
        <v>551</v>
      </c>
      <c r="B568" s="32" t="s">
        <v>552</v>
      </c>
      <c r="C568" s="33"/>
      <c r="D568" s="33"/>
      <c r="E568" s="34"/>
      <c r="F568" s="67"/>
      <c r="G568" s="30"/>
    </row>
    <row r="569" spans="1:7" s="24" customFormat="1" ht="15" x14ac:dyDescent="0.25">
      <c r="A569" s="25"/>
      <c r="B569" s="26" t="s">
        <v>553</v>
      </c>
      <c r="C569" s="27" t="s">
        <v>197</v>
      </c>
      <c r="D569" s="27">
        <v>31</v>
      </c>
      <c r="E569" s="28"/>
      <c r="F569" s="68" t="s">
        <v>543</v>
      </c>
      <c r="G569" s="30"/>
    </row>
    <row r="570" spans="1:7" s="24" customFormat="1" ht="15" x14ac:dyDescent="0.25">
      <c r="A570" s="25"/>
      <c r="B570" s="26"/>
      <c r="C570" s="27"/>
      <c r="D570" s="27"/>
      <c r="E570" s="28"/>
      <c r="F570" s="66"/>
      <c r="G570" s="30"/>
    </row>
    <row r="571" spans="1:7" s="37" customFormat="1" ht="15" x14ac:dyDescent="0.25">
      <c r="A571" s="31" t="s">
        <v>554</v>
      </c>
      <c r="B571" s="32" t="s">
        <v>488</v>
      </c>
      <c r="C571" s="33"/>
      <c r="D571" s="33"/>
      <c r="E571" s="34"/>
      <c r="F571" s="67"/>
      <c r="G571" s="36"/>
    </row>
    <row r="572" spans="1:7" s="37" customFormat="1" ht="15" x14ac:dyDescent="0.25">
      <c r="A572" s="31"/>
      <c r="B572" s="26" t="s">
        <v>555</v>
      </c>
      <c r="C572" s="27" t="s">
        <v>13</v>
      </c>
      <c r="D572" s="27">
        <v>1</v>
      </c>
      <c r="E572" s="28"/>
      <c r="F572" s="68" t="s">
        <v>543</v>
      </c>
      <c r="G572" s="30"/>
    </row>
    <row r="573" spans="1:7" s="51" customFormat="1" ht="15" x14ac:dyDescent="0.25">
      <c r="A573" s="45"/>
      <c r="B573" s="46"/>
      <c r="C573" s="47"/>
      <c r="D573" s="47"/>
      <c r="E573" s="48"/>
      <c r="F573" s="183"/>
      <c r="G573" s="50"/>
    </row>
    <row r="574" spans="1:7" s="24" customFormat="1" ht="17.25" customHeight="1" x14ac:dyDescent="0.25">
      <c r="A574" s="62" t="s">
        <v>556</v>
      </c>
      <c r="B574" s="69" t="s">
        <v>557</v>
      </c>
      <c r="C574" s="63"/>
      <c r="D574" s="63"/>
      <c r="E574" s="63"/>
      <c r="F574" s="64"/>
      <c r="G574" s="65"/>
    </row>
    <row r="575" spans="1:7" s="24" customFormat="1" ht="15" x14ac:dyDescent="0.25">
      <c r="A575" s="25"/>
      <c r="B575" s="26"/>
      <c r="C575" s="27"/>
      <c r="D575" s="27"/>
      <c r="E575" s="28"/>
      <c r="F575" s="66"/>
      <c r="G575" s="30"/>
    </row>
    <row r="576" spans="1:7" s="24" customFormat="1" ht="15" x14ac:dyDescent="0.25">
      <c r="A576" s="25"/>
      <c r="B576" s="26" t="s">
        <v>558</v>
      </c>
      <c r="C576" s="27" t="s">
        <v>22</v>
      </c>
      <c r="D576" s="27">
        <v>80</v>
      </c>
      <c r="E576" s="28"/>
      <c r="F576" s="68" t="s">
        <v>543</v>
      </c>
      <c r="G576" s="30"/>
    </row>
    <row r="577" spans="1:7" s="24" customFormat="1" ht="15" x14ac:dyDescent="0.25">
      <c r="A577" s="25"/>
      <c r="B577" s="26" t="s">
        <v>559</v>
      </c>
      <c r="C577" s="27" t="s">
        <v>560</v>
      </c>
      <c r="D577" s="27">
        <v>1</v>
      </c>
      <c r="E577" s="28"/>
      <c r="F577" s="68" t="s">
        <v>543</v>
      </c>
      <c r="G577" s="30"/>
    </row>
    <row r="578" spans="1:7" s="24" customFormat="1" ht="15" x14ac:dyDescent="0.25">
      <c r="A578" s="25"/>
      <c r="B578" s="26"/>
      <c r="C578" s="27"/>
      <c r="D578" s="27"/>
      <c r="E578" s="28"/>
      <c r="F578" s="66"/>
      <c r="G578" s="30"/>
    </row>
    <row r="579" spans="1:7" s="24" customFormat="1" ht="17.25" customHeight="1" x14ac:dyDescent="0.25">
      <c r="A579" s="20" t="s">
        <v>561</v>
      </c>
      <c r="B579" s="21" t="s">
        <v>562</v>
      </c>
      <c r="C579" s="21"/>
      <c r="D579" s="21"/>
      <c r="E579" s="21"/>
      <c r="F579" s="22"/>
      <c r="G579" s="23"/>
    </row>
    <row r="580" spans="1:7" s="24" customFormat="1" ht="15" x14ac:dyDescent="0.25">
      <c r="A580" s="25"/>
      <c r="B580" s="26"/>
      <c r="C580" s="27"/>
      <c r="D580" s="27"/>
      <c r="E580" s="28"/>
      <c r="F580" s="66"/>
      <c r="G580" s="30"/>
    </row>
    <row r="581" spans="1:7" s="24" customFormat="1" x14ac:dyDescent="0.25">
      <c r="A581" s="25"/>
      <c r="B581" s="26" t="s">
        <v>562</v>
      </c>
      <c r="C581" s="27" t="s">
        <v>13</v>
      </c>
      <c r="D581" s="27">
        <v>1</v>
      </c>
      <c r="E581" s="28"/>
      <c r="F581" s="66"/>
      <c r="G581" s="139">
        <f>E581*F581</f>
        <v>0</v>
      </c>
    </row>
    <row r="582" spans="1:7" s="74" customFormat="1" ht="12.75" customHeight="1" thickBot="1" x14ac:dyDescent="0.3">
      <c r="A582" s="70"/>
      <c r="B582" s="71"/>
      <c r="C582" s="72"/>
      <c r="D582" s="72"/>
      <c r="E582" s="72"/>
      <c r="F582" s="71"/>
      <c r="G582" s="73"/>
    </row>
    <row r="583" spans="1:7" s="74" customFormat="1" ht="13.5" thickBot="1" x14ac:dyDescent="0.3">
      <c r="A583" s="75"/>
      <c r="C583" s="75"/>
      <c r="D583" s="75"/>
      <c r="E583" s="75"/>
    </row>
    <row r="584" spans="1:7" s="79" customFormat="1" ht="16.5" customHeight="1" x14ac:dyDescent="0.25">
      <c r="A584" s="168" t="s">
        <v>571</v>
      </c>
      <c r="B584" s="77"/>
      <c r="C584" s="1"/>
      <c r="D584" s="1"/>
      <c r="E584" s="78"/>
      <c r="F584" s="163" t="s">
        <v>563</v>
      </c>
      <c r="G584" s="158">
        <f>SUM(G8:G582)</f>
        <v>0</v>
      </c>
    </row>
    <row r="585" spans="1:7" s="79" customFormat="1" ht="16.5" customHeight="1" x14ac:dyDescent="0.25">
      <c r="A585" s="168" t="s">
        <v>572</v>
      </c>
      <c r="B585" s="80"/>
      <c r="C585" s="1"/>
      <c r="D585" s="1"/>
      <c r="E585" s="81"/>
      <c r="F585" s="164" t="s">
        <v>564</v>
      </c>
      <c r="G585" s="160">
        <f>G584*20%</f>
        <v>0</v>
      </c>
    </row>
    <row r="586" spans="1:7" s="79" customFormat="1" ht="16.5" customHeight="1" thickBot="1" x14ac:dyDescent="0.3">
      <c r="A586" s="168" t="s">
        <v>573</v>
      </c>
      <c r="B586" s="77"/>
      <c r="C586" s="1"/>
      <c r="D586" s="1"/>
      <c r="E586" s="82"/>
      <c r="F586" s="165" t="s">
        <v>565</v>
      </c>
      <c r="G586" s="162">
        <f>G584+G585</f>
        <v>0</v>
      </c>
    </row>
    <row r="587" spans="1:7" s="3" customFormat="1" thickBot="1" x14ac:dyDescent="0.3">
      <c r="A587" s="1"/>
      <c r="B587" s="6"/>
      <c r="C587" s="1"/>
      <c r="D587" s="1"/>
      <c r="E587" s="1"/>
      <c r="F587" s="7"/>
      <c r="G587" s="7"/>
    </row>
    <row r="588" spans="1:7" s="12" customFormat="1" ht="26.25" customHeight="1" x14ac:dyDescent="0.25">
      <c r="A588" s="8" t="s">
        <v>1</v>
      </c>
      <c r="B588" s="9" t="s">
        <v>2</v>
      </c>
      <c r="C588" s="9" t="s">
        <v>3</v>
      </c>
      <c r="D588" s="9" t="s">
        <v>4</v>
      </c>
      <c r="E588" s="9" t="s">
        <v>5</v>
      </c>
      <c r="F588" s="10" t="s">
        <v>6</v>
      </c>
      <c r="G588" s="11" t="s">
        <v>7</v>
      </c>
    </row>
    <row r="589" spans="1:7" ht="16.5" thickBot="1" x14ac:dyDescent="0.3">
      <c r="A589" s="13"/>
      <c r="B589" s="14"/>
      <c r="C589" s="15"/>
      <c r="D589" s="15"/>
      <c r="E589" s="16"/>
      <c r="F589" s="17"/>
      <c r="G589" s="18"/>
    </row>
    <row r="590" spans="1:7" s="74" customFormat="1" ht="12.75" customHeight="1" x14ac:dyDescent="0.25">
      <c r="A590" s="83"/>
      <c r="B590" s="84"/>
      <c r="C590" s="85"/>
      <c r="D590" s="85"/>
      <c r="E590" s="85"/>
      <c r="F590" s="86"/>
      <c r="G590" s="87"/>
    </row>
    <row r="591" spans="1:7" s="92" customFormat="1" ht="21.75" customHeight="1" x14ac:dyDescent="0.25">
      <c r="A591" s="88" t="s">
        <v>538</v>
      </c>
      <c r="B591" s="89" t="s">
        <v>539</v>
      </c>
      <c r="C591" s="89"/>
      <c r="D591" s="89"/>
      <c r="E591" s="89"/>
      <c r="F591" s="90"/>
      <c r="G591" s="91"/>
    </row>
    <row r="592" spans="1:7" s="97" customFormat="1" x14ac:dyDescent="0.25">
      <c r="A592" s="25"/>
      <c r="B592" s="26"/>
      <c r="C592" s="93"/>
      <c r="D592" s="93"/>
      <c r="E592" s="94"/>
      <c r="F592" s="95"/>
      <c r="G592" s="96"/>
    </row>
    <row r="593" spans="1:7" s="102" customFormat="1" x14ac:dyDescent="0.25">
      <c r="A593" s="31" t="s">
        <v>540</v>
      </c>
      <c r="B593" s="32" t="s">
        <v>541</v>
      </c>
      <c r="C593" s="98"/>
      <c r="D593" s="98"/>
      <c r="E593" s="99"/>
      <c r="F593" s="100"/>
      <c r="G593" s="101"/>
    </row>
    <row r="594" spans="1:7" s="97" customFormat="1" x14ac:dyDescent="0.25">
      <c r="A594" s="25"/>
      <c r="B594" s="26" t="s">
        <v>542</v>
      </c>
      <c r="C594" s="93" t="s">
        <v>13</v>
      </c>
      <c r="D594" s="93">
        <v>1</v>
      </c>
      <c r="E594" s="94"/>
      <c r="F594" s="95"/>
      <c r="G594" s="139">
        <f>E594*F594</f>
        <v>0</v>
      </c>
    </row>
    <row r="595" spans="1:7" s="97" customFormat="1" x14ac:dyDescent="0.25">
      <c r="A595" s="25"/>
      <c r="B595" s="26" t="s">
        <v>544</v>
      </c>
      <c r="C595" s="93" t="s">
        <v>13</v>
      </c>
      <c r="D595" s="93">
        <v>1</v>
      </c>
      <c r="E595" s="94"/>
      <c r="F595" s="95"/>
      <c r="G595" s="139">
        <f t="shared" ref="G595" si="50">E595*F595</f>
        <v>0</v>
      </c>
    </row>
    <row r="596" spans="1:7" s="97" customFormat="1" x14ac:dyDescent="0.25">
      <c r="A596" s="25"/>
      <c r="B596" s="26"/>
      <c r="C596" s="93"/>
      <c r="D596" s="93"/>
      <c r="E596" s="94"/>
      <c r="F596" s="95"/>
      <c r="G596" s="96"/>
    </row>
    <row r="597" spans="1:7" s="102" customFormat="1" x14ac:dyDescent="0.25">
      <c r="A597" s="31" t="s">
        <v>545</v>
      </c>
      <c r="B597" s="32" t="s">
        <v>546</v>
      </c>
      <c r="C597" s="98"/>
      <c r="D597" s="98"/>
      <c r="E597" s="99"/>
      <c r="F597" s="100"/>
      <c r="G597" s="101"/>
    </row>
    <row r="598" spans="1:7" s="97" customFormat="1" x14ac:dyDescent="0.25">
      <c r="A598" s="25"/>
      <c r="B598" s="26" t="s">
        <v>547</v>
      </c>
      <c r="C598" s="93" t="s">
        <v>197</v>
      </c>
      <c r="D598" s="93">
        <v>50</v>
      </c>
      <c r="E598" s="94"/>
      <c r="F598" s="95"/>
      <c r="G598" s="139">
        <f>E598*F598</f>
        <v>0</v>
      </c>
    </row>
    <row r="599" spans="1:7" s="97" customFormat="1" x14ac:dyDescent="0.25">
      <c r="A599" s="25"/>
      <c r="B599" s="26"/>
      <c r="C599" s="93"/>
      <c r="D599" s="93"/>
      <c r="E599" s="94"/>
      <c r="F599" s="95"/>
      <c r="G599" s="96"/>
    </row>
    <row r="600" spans="1:7" s="102" customFormat="1" x14ac:dyDescent="0.25">
      <c r="A600" s="31" t="s">
        <v>548</v>
      </c>
      <c r="B600" s="32" t="s">
        <v>549</v>
      </c>
      <c r="C600" s="98"/>
      <c r="D600" s="98"/>
      <c r="E600" s="99"/>
      <c r="F600" s="100"/>
      <c r="G600" s="101"/>
    </row>
    <row r="601" spans="1:7" s="97" customFormat="1" x14ac:dyDescent="0.25">
      <c r="A601" s="25"/>
      <c r="B601" s="26" t="s">
        <v>550</v>
      </c>
      <c r="C601" s="93" t="s">
        <v>197</v>
      </c>
      <c r="D601" s="93">
        <v>11</v>
      </c>
      <c r="E601" s="94"/>
      <c r="F601" s="95"/>
      <c r="G601" s="139">
        <f>E601*F601</f>
        <v>0</v>
      </c>
    </row>
    <row r="602" spans="1:7" s="97" customFormat="1" x14ac:dyDescent="0.25">
      <c r="A602" s="25"/>
      <c r="B602" s="26"/>
      <c r="C602" s="93"/>
      <c r="D602" s="93"/>
      <c r="E602" s="94"/>
      <c r="F602" s="95"/>
      <c r="G602" s="96"/>
    </row>
    <row r="603" spans="1:7" s="102" customFormat="1" x14ac:dyDescent="0.25">
      <c r="A603" s="31" t="s">
        <v>551</v>
      </c>
      <c r="B603" s="32" t="s">
        <v>552</v>
      </c>
      <c r="C603" s="98"/>
      <c r="D603" s="98"/>
      <c r="E603" s="99"/>
      <c r="F603" s="100"/>
      <c r="G603" s="96"/>
    </row>
    <row r="604" spans="1:7" s="97" customFormat="1" x14ac:dyDescent="0.25">
      <c r="A604" s="25"/>
      <c r="B604" s="26" t="s">
        <v>553</v>
      </c>
      <c r="C604" s="93" t="s">
        <v>197</v>
      </c>
      <c r="D604" s="93">
        <v>31</v>
      </c>
      <c r="E604" s="94"/>
      <c r="F604" s="95"/>
      <c r="G604" s="139">
        <f>E604*F604</f>
        <v>0</v>
      </c>
    </row>
    <row r="605" spans="1:7" s="97" customFormat="1" x14ac:dyDescent="0.25">
      <c r="A605" s="25"/>
      <c r="B605" s="26"/>
      <c r="C605" s="93"/>
      <c r="D605" s="93"/>
      <c r="E605" s="94"/>
      <c r="F605" s="95"/>
      <c r="G605" s="96"/>
    </row>
    <row r="606" spans="1:7" s="102" customFormat="1" x14ac:dyDescent="0.25">
      <c r="A606" s="31" t="s">
        <v>554</v>
      </c>
      <c r="B606" s="32" t="s">
        <v>488</v>
      </c>
      <c r="C606" s="98"/>
      <c r="D606" s="98"/>
      <c r="E606" s="99"/>
      <c r="F606" s="100"/>
      <c r="G606" s="101"/>
    </row>
    <row r="607" spans="1:7" s="102" customFormat="1" x14ac:dyDescent="0.25">
      <c r="A607" s="31"/>
      <c r="B607" s="26" t="s">
        <v>555</v>
      </c>
      <c r="C607" s="93" t="s">
        <v>13</v>
      </c>
      <c r="D607" s="93">
        <v>1</v>
      </c>
      <c r="E607" s="94"/>
      <c r="F607" s="95"/>
      <c r="G607" s="139">
        <f>E607*F607</f>
        <v>0</v>
      </c>
    </row>
    <row r="608" spans="1:7" s="74" customFormat="1" ht="12.75" customHeight="1" x14ac:dyDescent="0.25">
      <c r="A608" s="103"/>
      <c r="B608" s="104"/>
      <c r="C608" s="105"/>
      <c r="D608" s="106"/>
      <c r="E608" s="106"/>
      <c r="F608" s="107"/>
      <c r="G608" s="108"/>
    </row>
    <row r="609" spans="1:7" s="74" customFormat="1" ht="12.75" customHeight="1" thickBot="1" x14ac:dyDescent="0.3">
      <c r="A609" s="70"/>
      <c r="B609" s="71"/>
      <c r="C609" s="72"/>
      <c r="D609" s="72"/>
      <c r="E609" s="72"/>
      <c r="F609" s="109"/>
      <c r="G609" s="110"/>
    </row>
    <row r="610" spans="1:7" s="74" customFormat="1" ht="13.5" thickBot="1" x14ac:dyDescent="0.3">
      <c r="A610" s="75"/>
      <c r="C610" s="75"/>
      <c r="D610" s="75"/>
      <c r="E610" s="75"/>
      <c r="F610" s="111"/>
      <c r="G610" s="111"/>
    </row>
    <row r="611" spans="1:7" s="79" customFormat="1" ht="16.5" customHeight="1" x14ac:dyDescent="0.25">
      <c r="A611" s="76"/>
      <c r="B611" s="77"/>
      <c r="C611" s="1"/>
      <c r="D611" s="1"/>
      <c r="E611" s="78"/>
      <c r="F611" s="157" t="s">
        <v>566</v>
      </c>
      <c r="G611" s="158">
        <f>SUM(G592:G609)</f>
        <v>0</v>
      </c>
    </row>
    <row r="612" spans="1:7" s="79" customFormat="1" ht="16.5" customHeight="1" x14ac:dyDescent="0.25">
      <c r="A612" s="76"/>
      <c r="B612" s="80"/>
      <c r="C612" s="1"/>
      <c r="D612" s="1"/>
      <c r="E612" s="81"/>
      <c r="F612" s="159" t="s">
        <v>564</v>
      </c>
      <c r="G612" s="160">
        <f>G611*20%</f>
        <v>0</v>
      </c>
    </row>
    <row r="613" spans="1:7" s="79" customFormat="1" ht="16.5" customHeight="1" thickBot="1" x14ac:dyDescent="0.3">
      <c r="A613" s="76"/>
      <c r="B613" s="77"/>
      <c r="C613" s="1"/>
      <c r="D613" s="1"/>
      <c r="E613" s="82"/>
      <c r="F613" s="161" t="s">
        <v>567</v>
      </c>
      <c r="G613" s="162">
        <f>G611+G612</f>
        <v>0</v>
      </c>
    </row>
    <row r="614" spans="1:7" s="3" customFormat="1" thickBot="1" x14ac:dyDescent="0.3">
      <c r="A614" s="1"/>
      <c r="C614" s="1"/>
      <c r="D614" s="1"/>
      <c r="E614" s="1"/>
      <c r="F614" s="112"/>
      <c r="G614" s="112"/>
    </row>
    <row r="615" spans="1:7" s="12" customFormat="1" ht="26.25" customHeight="1" thickBot="1" x14ac:dyDescent="0.3">
      <c r="A615" s="8" t="s">
        <v>1</v>
      </c>
      <c r="B615" s="9" t="s">
        <v>2</v>
      </c>
      <c r="C615" s="9" t="s">
        <v>3</v>
      </c>
      <c r="D615" s="9" t="s">
        <v>4</v>
      </c>
      <c r="E615" s="9" t="s">
        <v>5</v>
      </c>
      <c r="F615" s="113" t="s">
        <v>6</v>
      </c>
      <c r="G615" s="114" t="s">
        <v>7</v>
      </c>
    </row>
    <row r="616" spans="1:7" s="74" customFormat="1" ht="12.75" customHeight="1" x14ac:dyDescent="0.25">
      <c r="A616" s="83"/>
      <c r="B616" s="84"/>
      <c r="C616" s="85"/>
      <c r="D616" s="85"/>
      <c r="E616" s="85"/>
      <c r="F616" s="86"/>
      <c r="G616" s="87"/>
    </row>
    <row r="617" spans="1:7" s="97" customFormat="1" ht="21.75" customHeight="1" x14ac:dyDescent="0.25">
      <c r="A617" s="88" t="s">
        <v>556</v>
      </c>
      <c r="B617" s="184" t="s">
        <v>557</v>
      </c>
      <c r="C617" s="184"/>
      <c r="D617" s="184"/>
      <c r="E617" s="89"/>
      <c r="F617" s="90"/>
      <c r="G617" s="91"/>
    </row>
    <row r="618" spans="1:7" s="97" customFormat="1" x14ac:dyDescent="0.25">
      <c r="A618" s="25"/>
      <c r="B618" s="26"/>
      <c r="C618" s="93"/>
      <c r="D618" s="93"/>
      <c r="E618" s="94"/>
      <c r="F618" s="95"/>
      <c r="G618" s="96"/>
    </row>
    <row r="619" spans="1:7" s="97" customFormat="1" x14ac:dyDescent="0.25">
      <c r="A619" s="25"/>
      <c r="B619" s="26" t="s">
        <v>558</v>
      </c>
      <c r="C619" s="27" t="s">
        <v>22</v>
      </c>
      <c r="D619" s="27">
        <v>80</v>
      </c>
      <c r="E619" s="28"/>
      <c r="F619" s="66"/>
      <c r="G619" s="140">
        <f>E619*F619</f>
        <v>0</v>
      </c>
    </row>
    <row r="620" spans="1:7" s="97" customFormat="1" x14ac:dyDescent="0.25">
      <c r="A620" s="25"/>
      <c r="B620" s="26" t="s">
        <v>559</v>
      </c>
      <c r="C620" s="27" t="s">
        <v>560</v>
      </c>
      <c r="D620" s="27">
        <v>1</v>
      </c>
      <c r="E620" s="28"/>
      <c r="F620" s="66"/>
      <c r="G620" s="140">
        <f>E620*F620</f>
        <v>0</v>
      </c>
    </row>
    <row r="621" spans="1:7" s="74" customFormat="1" ht="12.75" customHeight="1" x14ac:dyDescent="0.25">
      <c r="A621" s="103"/>
      <c r="B621" s="152"/>
      <c r="C621" s="153"/>
      <c r="D621" s="154"/>
      <c r="E621" s="154"/>
      <c r="F621" s="155"/>
      <c r="G621" s="156"/>
    </row>
    <row r="622" spans="1:7" s="74" customFormat="1" ht="12.75" customHeight="1" x14ac:dyDescent="0.25">
      <c r="A622" s="115"/>
      <c r="B622" s="116"/>
      <c r="C622" s="105"/>
      <c r="D622" s="106"/>
      <c r="E622" s="106"/>
      <c r="F622" s="107"/>
      <c r="G622" s="108"/>
    </row>
    <row r="623" spans="1:7" s="74" customFormat="1" ht="12.75" customHeight="1" x14ac:dyDescent="0.25">
      <c r="A623" s="103"/>
      <c r="B623" s="104"/>
      <c r="C623" s="105"/>
      <c r="D623" s="106"/>
      <c r="E623" s="106"/>
      <c r="F623" s="107"/>
      <c r="G623" s="108"/>
    </row>
    <row r="624" spans="1:7" s="74" customFormat="1" ht="12.75" x14ac:dyDescent="0.25">
      <c r="A624" s="103"/>
      <c r="B624" s="117"/>
      <c r="C624" s="105"/>
      <c r="D624" s="106"/>
      <c r="E624" s="106"/>
      <c r="F624" s="107"/>
      <c r="G624" s="108"/>
    </row>
    <row r="625" spans="1:7" s="74" customFormat="1" ht="12.75" customHeight="1" thickBot="1" x14ac:dyDescent="0.3">
      <c r="A625" s="70"/>
      <c r="B625" s="71"/>
      <c r="C625" s="72"/>
      <c r="D625" s="72"/>
      <c r="E625" s="72"/>
      <c r="F625" s="109"/>
      <c r="G625" s="110"/>
    </row>
    <row r="626" spans="1:7" s="74" customFormat="1" ht="13.5" thickBot="1" x14ac:dyDescent="0.3">
      <c r="A626" s="75"/>
      <c r="C626" s="75"/>
      <c r="D626" s="75"/>
      <c r="E626" s="75"/>
      <c r="F626" s="111"/>
      <c r="G626" s="111"/>
    </row>
    <row r="627" spans="1:7" s="79" customFormat="1" ht="16.5" customHeight="1" x14ac:dyDescent="0.25">
      <c r="A627" s="168" t="s">
        <v>571</v>
      </c>
      <c r="B627" s="77"/>
      <c r="C627" s="1"/>
      <c r="D627" s="1"/>
      <c r="E627" s="78"/>
      <c r="F627" s="157" t="s">
        <v>568</v>
      </c>
      <c r="G627" s="158">
        <f>SUM(G618:G625)</f>
        <v>0</v>
      </c>
    </row>
    <row r="628" spans="1:7" s="79" customFormat="1" ht="16.5" customHeight="1" x14ac:dyDescent="0.25">
      <c r="A628" s="168" t="s">
        <v>572</v>
      </c>
      <c r="B628" s="80"/>
      <c r="C628" s="1"/>
      <c r="D628" s="1"/>
      <c r="E628" s="81"/>
      <c r="F628" s="159" t="s">
        <v>564</v>
      </c>
      <c r="G628" s="160">
        <f>G627*20%</f>
        <v>0</v>
      </c>
    </row>
    <row r="629" spans="1:7" s="79" customFormat="1" ht="16.5" customHeight="1" thickBot="1" x14ac:dyDescent="0.3">
      <c r="A629" s="168" t="s">
        <v>573</v>
      </c>
      <c r="B629" s="77"/>
      <c r="C629" s="1"/>
      <c r="D629" s="1"/>
      <c r="E629" s="82"/>
      <c r="F629" s="161" t="s">
        <v>569</v>
      </c>
      <c r="G629" s="162">
        <f>G627+G628</f>
        <v>0</v>
      </c>
    </row>
    <row r="630" spans="1:7" s="124" customFormat="1" x14ac:dyDescent="0.25">
      <c r="A630" s="118"/>
      <c r="B630" s="126"/>
      <c r="C630" s="119"/>
      <c r="D630" s="118"/>
      <c r="E630" s="118"/>
      <c r="F630" s="120"/>
      <c r="G630" s="121"/>
    </row>
    <row r="631" spans="1:7" s="124" customFormat="1" x14ac:dyDescent="0.25">
      <c r="A631" s="118"/>
      <c r="B631" s="125"/>
      <c r="C631" s="119"/>
      <c r="D631" s="118"/>
      <c r="E631" s="118"/>
      <c r="F631" s="120"/>
      <c r="G631" s="121"/>
    </row>
    <row r="632" spans="1:7" s="124" customFormat="1" x14ac:dyDescent="0.25">
      <c r="A632" s="122"/>
      <c r="B632" s="127"/>
      <c r="C632" s="119"/>
      <c r="D632" s="118"/>
      <c r="E632" s="118"/>
      <c r="F632" s="120"/>
      <c r="G632" s="121"/>
    </row>
    <row r="633" spans="1:7" s="124" customFormat="1" x14ac:dyDescent="0.25">
      <c r="A633" s="118"/>
      <c r="B633" s="125"/>
      <c r="C633" s="119"/>
      <c r="D633" s="118"/>
      <c r="E633" s="118"/>
      <c r="F633" s="120"/>
      <c r="G633" s="121"/>
    </row>
    <row r="634" spans="1:7" s="124" customFormat="1" x14ac:dyDescent="0.25">
      <c r="A634" s="118"/>
      <c r="B634" s="125"/>
      <c r="C634" s="119"/>
      <c r="D634" s="118"/>
      <c r="E634" s="118"/>
      <c r="F634" s="120"/>
      <c r="G634" s="121"/>
    </row>
    <row r="635" spans="1:7" s="124" customFormat="1" x14ac:dyDescent="0.25">
      <c r="A635" s="118"/>
      <c r="B635" s="125"/>
      <c r="C635" s="119"/>
      <c r="D635" s="118"/>
      <c r="E635" s="118"/>
      <c r="F635" s="120"/>
      <c r="G635" s="121"/>
    </row>
    <row r="636" spans="1:7" s="124" customFormat="1" x14ac:dyDescent="0.25">
      <c r="A636" s="118"/>
      <c r="B636" s="126"/>
      <c r="C636" s="119"/>
      <c r="D636" s="118"/>
      <c r="E636" s="118"/>
      <c r="F636" s="120"/>
      <c r="G636" s="121"/>
    </row>
    <row r="637" spans="1:7" s="124" customFormat="1" x14ac:dyDescent="0.25">
      <c r="A637" s="118"/>
      <c r="B637" s="125"/>
      <c r="C637" s="119"/>
      <c r="D637" s="118"/>
      <c r="E637" s="118"/>
      <c r="F637" s="120"/>
      <c r="G637" s="121"/>
    </row>
    <row r="638" spans="1:7" s="124" customFormat="1" x14ac:dyDescent="0.25">
      <c r="A638" s="122"/>
      <c r="B638" s="127"/>
      <c r="C638" s="119"/>
      <c r="D638" s="118"/>
      <c r="E638" s="118"/>
      <c r="F638" s="120"/>
      <c r="G638" s="121"/>
    </row>
    <row r="639" spans="1:7" s="124" customFormat="1" x14ac:dyDescent="0.25">
      <c r="A639" s="118"/>
      <c r="B639" s="125"/>
      <c r="C639" s="119"/>
      <c r="D639" s="118"/>
      <c r="E639" s="118"/>
      <c r="F639" s="120"/>
      <c r="G639" s="121"/>
    </row>
    <row r="640" spans="1:7" s="124" customFormat="1" x14ac:dyDescent="0.25">
      <c r="A640" s="118"/>
      <c r="B640" s="123"/>
      <c r="C640" s="119"/>
      <c r="D640" s="118"/>
      <c r="E640" s="118"/>
      <c r="F640" s="120"/>
      <c r="G640" s="121"/>
    </row>
    <row r="641" spans="1:7" s="124" customFormat="1" x14ac:dyDescent="0.25">
      <c r="A641" s="118"/>
      <c r="B641" s="125"/>
      <c r="C641" s="119"/>
      <c r="D641" s="118"/>
      <c r="E641" s="118"/>
      <c r="F641" s="120"/>
      <c r="G641" s="121"/>
    </row>
    <row r="642" spans="1:7" s="124" customFormat="1" x14ac:dyDescent="0.25">
      <c r="A642" s="122"/>
      <c r="B642" s="127"/>
      <c r="C642" s="119"/>
      <c r="D642" s="118"/>
      <c r="E642" s="118"/>
      <c r="F642" s="120"/>
      <c r="G642" s="121"/>
    </row>
    <row r="643" spans="1:7" s="124" customFormat="1" x14ac:dyDescent="0.25">
      <c r="A643" s="118"/>
      <c r="B643" s="125"/>
      <c r="C643" s="119"/>
      <c r="D643" s="118"/>
      <c r="E643" s="118"/>
      <c r="F643" s="120"/>
      <c r="G643" s="121"/>
    </row>
    <row r="644" spans="1:7" s="124" customFormat="1" x14ac:dyDescent="0.25">
      <c r="A644" s="118"/>
      <c r="B644" s="126"/>
      <c r="C644" s="119"/>
      <c r="D644" s="118"/>
      <c r="E644" s="118"/>
      <c r="F644" s="120"/>
      <c r="G644" s="121"/>
    </row>
    <row r="645" spans="1:7" s="124" customFormat="1" x14ac:dyDescent="0.25">
      <c r="A645" s="118"/>
      <c r="B645" s="125"/>
      <c r="C645" s="119"/>
      <c r="D645" s="118"/>
      <c r="E645" s="118"/>
      <c r="F645" s="120"/>
      <c r="G645" s="121"/>
    </row>
    <row r="646" spans="1:7" s="124" customFormat="1" x14ac:dyDescent="0.25">
      <c r="A646" s="118"/>
      <c r="B646" s="127"/>
      <c r="C646" s="119"/>
      <c r="D646" s="118"/>
      <c r="E646" s="118"/>
      <c r="F646" s="120"/>
      <c r="G646" s="121"/>
    </row>
    <row r="647" spans="1:7" s="124" customFormat="1" x14ac:dyDescent="0.25">
      <c r="A647" s="118"/>
      <c r="B647" s="128"/>
      <c r="C647" s="119"/>
      <c r="D647" s="118"/>
      <c r="E647" s="118"/>
      <c r="F647" s="120"/>
      <c r="G647" s="121"/>
    </row>
    <row r="648" spans="1:7" s="124" customFormat="1" x14ac:dyDescent="0.25">
      <c r="A648" s="118"/>
      <c r="B648" s="125"/>
      <c r="C648" s="119"/>
      <c r="D648" s="118"/>
      <c r="E648" s="118"/>
      <c r="F648" s="120"/>
      <c r="G648" s="121"/>
    </row>
    <row r="649" spans="1:7" s="124" customFormat="1" x14ac:dyDescent="0.25">
      <c r="A649" s="118"/>
      <c r="B649" s="126"/>
      <c r="C649" s="119"/>
      <c r="D649" s="118"/>
      <c r="E649" s="118"/>
      <c r="F649" s="120"/>
      <c r="G649" s="121"/>
    </row>
    <row r="650" spans="1:7" s="124" customFormat="1" x14ac:dyDescent="0.25">
      <c r="A650" s="118"/>
      <c r="B650" s="125"/>
      <c r="C650" s="119"/>
      <c r="D650" s="118"/>
      <c r="E650" s="118"/>
      <c r="F650" s="120"/>
      <c r="G650" s="121"/>
    </row>
    <row r="651" spans="1:7" s="124" customFormat="1" x14ac:dyDescent="0.25">
      <c r="A651" s="118"/>
      <c r="B651" s="129"/>
      <c r="C651" s="119"/>
      <c r="D651" s="118"/>
      <c r="E651" s="118"/>
      <c r="F651" s="120"/>
      <c r="G651" s="121"/>
    </row>
    <row r="652" spans="1:7" s="124" customFormat="1" x14ac:dyDescent="0.25">
      <c r="A652" s="118"/>
      <c r="B652" s="130"/>
      <c r="C652" s="119"/>
      <c r="D652" s="118"/>
      <c r="E652" s="118"/>
      <c r="F652" s="120"/>
      <c r="G652" s="121"/>
    </row>
    <row r="653" spans="1:7" s="124" customFormat="1" x14ac:dyDescent="0.25">
      <c r="A653" s="118"/>
      <c r="B653" s="130"/>
      <c r="C653" s="119"/>
      <c r="D653" s="118"/>
      <c r="E653" s="118"/>
      <c r="F653" s="120"/>
      <c r="G653" s="121"/>
    </row>
    <row r="654" spans="1:7" s="124" customFormat="1" x14ac:dyDescent="0.25">
      <c r="A654" s="118"/>
      <c r="B654" s="130"/>
      <c r="C654" s="119"/>
      <c r="D654" s="118"/>
      <c r="E654" s="118"/>
      <c r="F654" s="120"/>
      <c r="G654" s="121"/>
    </row>
    <row r="655" spans="1:7" s="124" customFormat="1" x14ac:dyDescent="0.25">
      <c r="A655" s="118"/>
      <c r="B655" s="129"/>
      <c r="C655" s="119"/>
      <c r="D655" s="118"/>
      <c r="E655" s="118"/>
      <c r="F655" s="120"/>
      <c r="G655" s="121"/>
    </row>
    <row r="656" spans="1:7" s="124" customFormat="1" x14ac:dyDescent="0.25">
      <c r="A656" s="118"/>
      <c r="B656" s="131"/>
      <c r="C656" s="119"/>
      <c r="D656" s="118"/>
      <c r="E656" s="118"/>
      <c r="F656" s="120"/>
      <c r="G656" s="121"/>
    </row>
    <row r="657" spans="1:7" s="124" customFormat="1" x14ac:dyDescent="0.25">
      <c r="A657" s="118"/>
      <c r="B657" s="131"/>
      <c r="C657" s="119"/>
      <c r="D657" s="118"/>
      <c r="E657" s="118"/>
      <c r="F657" s="120"/>
      <c r="G657" s="121"/>
    </row>
    <row r="658" spans="1:7" s="124" customFormat="1" x14ac:dyDescent="0.25">
      <c r="A658" s="118"/>
      <c r="B658" s="131"/>
      <c r="C658" s="119"/>
      <c r="D658" s="118"/>
      <c r="E658" s="118"/>
      <c r="F658" s="120"/>
      <c r="G658" s="121"/>
    </row>
    <row r="659" spans="1:7" s="124" customFormat="1" x14ac:dyDescent="0.25">
      <c r="A659" s="118"/>
      <c r="B659" s="131"/>
      <c r="C659" s="119"/>
      <c r="D659" s="118"/>
      <c r="E659" s="118"/>
      <c r="F659" s="120"/>
      <c r="G659" s="121"/>
    </row>
    <row r="660" spans="1:7" s="124" customFormat="1" x14ac:dyDescent="0.25">
      <c r="A660" s="118"/>
      <c r="B660" s="131"/>
      <c r="C660" s="119"/>
      <c r="D660" s="118"/>
      <c r="E660" s="118"/>
      <c r="F660" s="120"/>
      <c r="G660" s="121"/>
    </row>
    <row r="661" spans="1:7" s="124" customFormat="1" x14ac:dyDescent="0.25">
      <c r="A661" s="118"/>
      <c r="B661" s="131"/>
      <c r="C661" s="119"/>
      <c r="D661" s="118"/>
      <c r="E661" s="118"/>
      <c r="F661" s="120"/>
      <c r="G661" s="121"/>
    </row>
    <row r="662" spans="1:7" s="124" customFormat="1" x14ac:dyDescent="0.25">
      <c r="A662" s="118"/>
      <c r="B662" s="131"/>
      <c r="C662" s="119"/>
      <c r="D662" s="118"/>
      <c r="E662" s="118"/>
      <c r="F662" s="120"/>
      <c r="G662" s="121"/>
    </row>
    <row r="663" spans="1:7" s="124" customFormat="1" x14ac:dyDescent="0.25">
      <c r="A663" s="118"/>
      <c r="B663" s="131"/>
      <c r="C663" s="119"/>
      <c r="D663" s="118"/>
      <c r="E663" s="118"/>
      <c r="F663" s="120"/>
      <c r="G663" s="121"/>
    </row>
    <row r="664" spans="1:7" s="124" customFormat="1" x14ac:dyDescent="0.25">
      <c r="A664" s="118"/>
      <c r="B664" s="131"/>
      <c r="C664" s="119"/>
      <c r="D664" s="118"/>
      <c r="E664" s="118"/>
      <c r="F664" s="120"/>
      <c r="G664" s="121"/>
    </row>
    <row r="665" spans="1:7" s="124" customFormat="1" x14ac:dyDescent="0.25">
      <c r="A665" s="19"/>
      <c r="B665" s="132"/>
      <c r="C665" s="133"/>
      <c r="D665" s="19"/>
      <c r="E665" s="19"/>
      <c r="F665" s="134"/>
    </row>
    <row r="666" spans="1:7" s="124" customFormat="1" x14ac:dyDescent="0.25">
      <c r="A666" s="19"/>
      <c r="B666" s="132"/>
      <c r="C666" s="133"/>
      <c r="D666" s="19"/>
      <c r="E666" s="19"/>
      <c r="F666" s="134"/>
    </row>
    <row r="667" spans="1:7" s="124" customFormat="1" x14ac:dyDescent="0.25">
      <c r="A667" s="19"/>
      <c r="B667" s="132"/>
      <c r="C667" s="133"/>
      <c r="D667" s="19"/>
      <c r="E667" s="19"/>
      <c r="F667" s="134"/>
    </row>
    <row r="668" spans="1:7" s="124" customFormat="1" x14ac:dyDescent="0.25">
      <c r="A668" s="19"/>
      <c r="B668" s="132"/>
      <c r="C668" s="133"/>
      <c r="D668" s="19"/>
      <c r="E668" s="19"/>
      <c r="F668" s="134"/>
    </row>
    <row r="669" spans="1:7" s="124" customFormat="1" x14ac:dyDescent="0.25">
      <c r="A669" s="19"/>
      <c r="B669" s="132"/>
      <c r="C669" s="133"/>
      <c r="D669" s="19"/>
      <c r="E669" s="19"/>
      <c r="F669" s="134"/>
    </row>
    <row r="670" spans="1:7" s="124" customFormat="1" x14ac:dyDescent="0.25">
      <c r="A670" s="19"/>
      <c r="B670" s="132"/>
      <c r="C670" s="133"/>
      <c r="D670" s="19"/>
      <c r="E670" s="19"/>
      <c r="F670" s="134"/>
    </row>
    <row r="671" spans="1:7" s="124" customFormat="1" x14ac:dyDescent="0.25">
      <c r="A671" s="19"/>
      <c r="B671" s="132"/>
      <c r="C671" s="133"/>
      <c r="D671" s="19"/>
      <c r="E671" s="19"/>
      <c r="F671" s="134"/>
    </row>
    <row r="672" spans="1:7" s="124" customFormat="1" x14ac:dyDescent="0.25">
      <c r="A672" s="19"/>
      <c r="B672" s="132"/>
      <c r="C672" s="133"/>
      <c r="D672" s="19"/>
      <c r="E672" s="19"/>
      <c r="F672" s="134"/>
    </row>
    <row r="673" spans="1:6" s="124" customFormat="1" x14ac:dyDescent="0.25">
      <c r="A673" s="19"/>
      <c r="B673" s="132"/>
      <c r="C673" s="133"/>
      <c r="D673" s="19"/>
      <c r="E673" s="19"/>
      <c r="F673" s="134"/>
    </row>
    <row r="674" spans="1:6" s="124" customFormat="1" x14ac:dyDescent="0.25">
      <c r="A674" s="19"/>
      <c r="B674" s="132"/>
      <c r="C674" s="133"/>
      <c r="D674" s="19"/>
      <c r="E674" s="19"/>
      <c r="F674" s="134"/>
    </row>
    <row r="675" spans="1:6" s="124" customFormat="1" x14ac:dyDescent="0.25">
      <c r="A675" s="19"/>
      <c r="B675" s="135"/>
      <c r="C675" s="133"/>
      <c r="D675" s="19"/>
      <c r="E675" s="19"/>
      <c r="F675" s="134"/>
    </row>
    <row r="676" spans="1:6" s="124" customFormat="1" x14ac:dyDescent="0.25">
      <c r="A676" s="19"/>
      <c r="B676" s="136"/>
      <c r="C676" s="133"/>
      <c r="D676" s="19"/>
      <c r="E676" s="19"/>
      <c r="F676" s="134"/>
    </row>
    <row r="677" spans="1:6" s="124" customFormat="1" x14ac:dyDescent="0.25">
      <c r="A677" s="19"/>
      <c r="B677" s="136"/>
      <c r="C677" s="133"/>
      <c r="D677" s="19"/>
      <c r="E677" s="19"/>
      <c r="F677" s="134"/>
    </row>
    <row r="678" spans="1:6" s="124" customFormat="1" x14ac:dyDescent="0.25">
      <c r="A678" s="19"/>
      <c r="B678" s="136"/>
      <c r="C678" s="133"/>
      <c r="D678" s="19"/>
      <c r="E678" s="19"/>
      <c r="F678" s="134"/>
    </row>
    <row r="679" spans="1:6" s="124" customFormat="1" x14ac:dyDescent="0.25">
      <c r="A679" s="19"/>
      <c r="B679" s="135"/>
      <c r="C679" s="133"/>
      <c r="D679" s="19"/>
      <c r="E679" s="19"/>
      <c r="F679" s="134"/>
    </row>
    <row r="680" spans="1:6" s="124" customFormat="1" x14ac:dyDescent="0.25">
      <c r="A680" s="19"/>
      <c r="B680" s="132"/>
      <c r="C680" s="133"/>
      <c r="D680" s="19"/>
      <c r="E680" s="19"/>
      <c r="F680" s="134"/>
    </row>
    <row r="681" spans="1:6" s="124" customFormat="1" x14ac:dyDescent="0.25">
      <c r="A681" s="19"/>
      <c r="B681" s="132"/>
      <c r="C681" s="133"/>
      <c r="D681" s="19"/>
      <c r="E681" s="19"/>
      <c r="F681" s="134"/>
    </row>
    <row r="682" spans="1:6" s="124" customFormat="1" x14ac:dyDescent="0.25">
      <c r="A682" s="19"/>
      <c r="B682" s="132"/>
      <c r="C682" s="133"/>
      <c r="D682" s="19"/>
      <c r="E682" s="19"/>
      <c r="F682" s="134"/>
    </row>
    <row r="683" spans="1:6" s="124" customFormat="1" x14ac:dyDescent="0.25">
      <c r="A683" s="19"/>
      <c r="B683" s="132"/>
      <c r="C683" s="133"/>
      <c r="D683" s="19"/>
      <c r="E683" s="19"/>
      <c r="F683" s="134"/>
    </row>
    <row r="684" spans="1:6" s="124" customFormat="1" x14ac:dyDescent="0.25">
      <c r="A684" s="19"/>
      <c r="B684" s="132"/>
      <c r="C684" s="133"/>
      <c r="D684" s="19"/>
      <c r="E684" s="19"/>
      <c r="F684" s="134"/>
    </row>
    <row r="685" spans="1:6" s="124" customFormat="1" x14ac:dyDescent="0.25">
      <c r="A685" s="19"/>
      <c r="B685" s="132"/>
      <c r="C685" s="133"/>
      <c r="D685" s="19"/>
      <c r="E685" s="19"/>
      <c r="F685" s="134"/>
    </row>
    <row r="686" spans="1:6" s="124" customFormat="1" x14ac:dyDescent="0.25">
      <c r="A686" s="19"/>
      <c r="B686" s="132"/>
      <c r="C686" s="133"/>
      <c r="D686" s="19"/>
      <c r="E686" s="19"/>
      <c r="F686" s="134"/>
    </row>
    <row r="687" spans="1:6" s="124" customFormat="1" x14ac:dyDescent="0.25">
      <c r="A687" s="19"/>
      <c r="B687" s="132"/>
      <c r="C687" s="133"/>
      <c r="D687" s="19"/>
      <c r="E687" s="19"/>
      <c r="F687" s="134"/>
    </row>
    <row r="688" spans="1:6" s="124" customFormat="1" x14ac:dyDescent="0.25">
      <c r="A688" s="19"/>
      <c r="B688" s="137"/>
      <c r="C688" s="133"/>
      <c r="D688" s="19"/>
      <c r="E688" s="19"/>
      <c r="F688" s="134"/>
    </row>
    <row r="689" spans="1:6" s="124" customFormat="1" x14ac:dyDescent="0.25">
      <c r="A689" s="19"/>
      <c r="B689" s="137"/>
      <c r="C689" s="133"/>
      <c r="D689" s="19"/>
      <c r="E689" s="19"/>
      <c r="F689" s="134"/>
    </row>
    <row r="690" spans="1:6" s="124" customFormat="1" x14ac:dyDescent="0.25">
      <c r="A690" s="19"/>
      <c r="B690" s="137"/>
      <c r="C690" s="133"/>
      <c r="D690" s="19"/>
      <c r="E690" s="19"/>
      <c r="F690" s="134"/>
    </row>
    <row r="691" spans="1:6" s="124" customFormat="1" x14ac:dyDescent="0.25">
      <c r="A691" s="19"/>
      <c r="B691" s="137"/>
      <c r="C691" s="133"/>
      <c r="D691" s="19"/>
      <c r="E691" s="19"/>
      <c r="F691" s="134"/>
    </row>
    <row r="692" spans="1:6" s="124" customFormat="1" x14ac:dyDescent="0.25">
      <c r="A692" s="19"/>
      <c r="B692" s="137"/>
      <c r="C692" s="133"/>
      <c r="D692" s="19"/>
      <c r="E692" s="19"/>
      <c r="F692" s="134"/>
    </row>
    <row r="693" spans="1:6" s="124" customFormat="1" x14ac:dyDescent="0.25">
      <c r="A693" s="19"/>
      <c r="B693" s="137"/>
      <c r="C693" s="133"/>
      <c r="D693" s="19"/>
      <c r="E693" s="19"/>
      <c r="F693" s="134"/>
    </row>
    <row r="694" spans="1:6" s="124" customFormat="1" x14ac:dyDescent="0.25">
      <c r="A694" s="19"/>
      <c r="B694" s="137"/>
      <c r="C694" s="133"/>
      <c r="D694" s="19"/>
      <c r="E694" s="19"/>
      <c r="F694" s="134"/>
    </row>
    <row r="695" spans="1:6" s="124" customFormat="1" x14ac:dyDescent="0.25">
      <c r="A695" s="19"/>
      <c r="B695" s="137"/>
      <c r="C695" s="133"/>
      <c r="D695" s="19"/>
      <c r="E695" s="19"/>
      <c r="F695" s="134"/>
    </row>
    <row r="696" spans="1:6" s="124" customFormat="1" x14ac:dyDescent="0.25">
      <c r="A696" s="19"/>
      <c r="B696" s="137"/>
      <c r="C696" s="133"/>
      <c r="D696" s="19"/>
      <c r="E696" s="19"/>
      <c r="F696" s="134"/>
    </row>
    <row r="697" spans="1:6" s="124" customFormat="1" x14ac:dyDescent="0.25">
      <c r="A697" s="19"/>
      <c r="B697" s="137"/>
      <c r="C697" s="133"/>
      <c r="D697" s="19"/>
      <c r="E697" s="19"/>
      <c r="F697" s="134"/>
    </row>
    <row r="698" spans="1:6" s="124" customFormat="1" x14ac:dyDescent="0.25">
      <c r="A698" s="19"/>
      <c r="B698" s="137"/>
      <c r="C698" s="133"/>
      <c r="D698" s="19"/>
      <c r="E698" s="19"/>
      <c r="F698" s="134"/>
    </row>
    <row r="699" spans="1:6" s="124" customFormat="1" x14ac:dyDescent="0.25">
      <c r="A699" s="19"/>
      <c r="B699" s="137"/>
      <c r="C699" s="133"/>
      <c r="D699" s="19"/>
      <c r="E699" s="19"/>
      <c r="F699" s="134"/>
    </row>
  </sheetData>
  <mergeCells count="6">
    <mergeCell ref="B617:D617"/>
    <mergeCell ref="B1:F1"/>
    <mergeCell ref="B2:F2"/>
    <mergeCell ref="B3:F3"/>
    <mergeCell ref="D44:D50"/>
    <mergeCell ref="A5:G5"/>
  </mergeCells>
  <conditionalFormatting sqref="K534:K544 P534:P544 T534:T544 X534:X544">
    <cfRule type="cellIs" priority="1" stopIfTrue="1" operator="equal">
      <formula>" "</formula>
    </cfRule>
    <cfRule type="cellIs" dxfId="2" priority="2" stopIfTrue="1" operator="equal">
      <formula>$Z534</formula>
    </cfRule>
  </conditionalFormatting>
  <conditionalFormatting sqref="AD534:AD544">
    <cfRule type="cellIs" dxfId="1" priority="3" stopIfTrue="1" operator="between">
      <formula>2</formula>
      <formula>5</formula>
    </cfRule>
    <cfRule type="cellIs" dxfId="0" priority="4" stopIfTrue="1" operator="between">
      <formula>5</formula>
      <formula>1000</formula>
    </cfRule>
  </conditionalFormatting>
  <pageMargins left="0.39370078740157483" right="0.23622047244094491" top="0.31496062992125984" bottom="0.74803149606299213" header="0.31496062992125984" footer="0.31496062992125984"/>
  <pageSetup paperSize="9" scale="65" fitToHeight="0" orientation="portrait" r:id="rId1"/>
  <headerFooter>
    <oddHeader xml:space="preserve">&amp;RPage &amp;P/&amp;N        </oddHeader>
    <oddFooter>&amp;C &amp;R&amp;F</oddFooter>
  </headerFooter>
  <rowBreaks count="8" manualBreakCount="8">
    <brk id="71" max="6" man="1"/>
    <brk id="135" max="6" man="1"/>
    <brk id="197" max="6" man="1"/>
    <brk id="261" max="6" man="1"/>
    <brk id="324" max="6" man="1"/>
    <brk id="387" max="6" man="1"/>
    <brk id="447" max="6" man="1"/>
    <brk id="57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07 cfo cfa</vt:lpstr>
      <vt:lpstr>'LOT 07 cfo cfa'!Impression_des_titres</vt:lpstr>
      <vt:lpstr>'LOT 07 cfo cfa'!Zone_d_impression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MEZZANA</dc:creator>
  <cp:lastModifiedBy>sb</cp:lastModifiedBy>
  <cp:lastPrinted>2022-03-30T20:48:47Z</cp:lastPrinted>
  <dcterms:created xsi:type="dcterms:W3CDTF">2022-03-22T09:58:04Z</dcterms:created>
  <dcterms:modified xsi:type="dcterms:W3CDTF">2022-05-10T07:29:53Z</dcterms:modified>
</cp:coreProperties>
</file>