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0155" yWindow="2025" windowWidth="18390" windowHeight="16440"/>
  </bookViews>
  <sheets>
    <sheet name="LOT 08 Cuisine" sheetId="1" r:id="rId1"/>
  </sheets>
  <externalReferences>
    <externalReference r:id="rId2"/>
  </externalReferences>
  <definedNames>
    <definedName name="_._Page">'[1]REVET-SOLS-MURS'!#REF!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12_._Page_4">'[1]REVET-SOLS-MURS'!#REF!</definedName>
    <definedName name="_15_._Page_5">'[1]REVET-SOLS-MURS'!#REF!</definedName>
    <definedName name="_16Excel_BuiltIn_Print_Area_1">#REF!</definedName>
    <definedName name="_19PRIX_MO__1">#REF!</definedName>
    <definedName name="_22PRIX_MO__2">#REF!</definedName>
    <definedName name="_25PRIX_MO__3">#REF!</definedName>
    <definedName name="_28PRIX_MO__4">#REF!</definedName>
    <definedName name="_3_._Page_1">'[1]REVET-SOLS-MURS'!#REF!</definedName>
    <definedName name="_31PRIX_MO__5">#REF!</definedName>
    <definedName name="_6_._Page_2">'[1]REVET-SOLS-MURS'!#REF!</definedName>
    <definedName name="_9_._Page_3">'[1]REVET-SOLS-MURS'!#REF!</definedName>
    <definedName name="_tot1">#REF!</definedName>
    <definedName name="_tot2">#REF!</definedName>
    <definedName name="AP">#REF!</definedName>
    <definedName name="AS">#REF!</definedName>
    <definedName name="BA">#REF!</definedName>
    <definedName name="BS">#REF!</definedName>
    <definedName name="Commun">#REF!</definedName>
    <definedName name="_xlnm.Criteria">#REF!</definedName>
    <definedName name="Criteria">#REF!</definedName>
    <definedName name="DEM">#REF!</definedName>
    <definedName name="e">#REF!</definedName>
    <definedName name="Euro">#REF!</definedName>
    <definedName name="Excel_BuiltIn_Criteria">#REF!</definedName>
    <definedName name="Glob">#REF!</definedName>
    <definedName name="hh">#REF!</definedName>
    <definedName name="hhh">#REF!</definedName>
    <definedName name="_xlnm.Print_Titles" localSheetId="0">'LOT 08 Cuisine'!$1:$8</definedName>
    <definedName name="J">#REF!</definedName>
    <definedName name="K">#REF!</definedName>
    <definedName name="K_FO_">#REF!</definedName>
    <definedName name="K_MO_">#REF!</definedName>
    <definedName name="Log_1">#REF!</definedName>
    <definedName name="Log_2">#REF!</definedName>
    <definedName name="Log_3">#REF!</definedName>
    <definedName name="Log_4">#REF!</definedName>
    <definedName name="Log_5">#REF!</definedName>
    <definedName name="Log_6">#REF!</definedName>
    <definedName name="Log_7">#REF!</definedName>
    <definedName name="MHT">#REF!</definedName>
    <definedName name="MO">#REF!</definedName>
    <definedName name="MTVA">#REF!</definedName>
    <definedName name="Ouvrant">#REF!</definedName>
    <definedName name="P_0_83">#REF!</definedName>
    <definedName name="PK">#REF!</definedName>
    <definedName name="PRIX_MO_">#REF!</definedName>
    <definedName name="PS">#REF!</definedName>
    <definedName name="S">#REF!</definedName>
    <definedName name="ST">#REF!</definedName>
    <definedName name="TE">#REF!</definedName>
    <definedName name="tot">#REF!</definedName>
    <definedName name="TR">#REF!</definedName>
    <definedName name="VP">#REF!</definedName>
    <definedName name="X">#REF!</definedName>
    <definedName name="_xlnm.Print_Area" localSheetId="0">'LOT 08 Cuisine'!$A$1:$H$107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5" i="1" l="1"/>
  <c r="H100" i="1"/>
  <c r="H101" i="1"/>
  <c r="H96" i="1" s="1"/>
  <c r="H99" i="1"/>
  <c r="H98" i="1"/>
  <c r="H94" i="1"/>
  <c r="H93" i="1"/>
  <c r="H92" i="1"/>
  <c r="H91" i="1"/>
  <c r="H90" i="1"/>
  <c r="H89" i="1"/>
  <c r="H88" i="1"/>
  <c r="H84" i="1"/>
  <c r="H81" i="1" s="1"/>
  <c r="H83" i="1"/>
  <c r="H79" i="1"/>
  <c r="H78" i="1"/>
  <c r="H77" i="1"/>
  <c r="H76" i="1"/>
  <c r="H75" i="1"/>
  <c r="H74" i="1"/>
  <c r="H73" i="1"/>
  <c r="H72" i="1"/>
  <c r="H71" i="1"/>
  <c r="H70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48" i="1"/>
  <c r="H47" i="1"/>
  <c r="H46" i="1"/>
  <c r="H45" i="1"/>
  <c r="H44" i="1"/>
  <c r="H43" i="1"/>
  <c r="H42" i="1"/>
  <c r="H41" i="1"/>
  <c r="H40" i="1"/>
  <c r="H39" i="1"/>
  <c r="H35" i="1"/>
  <c r="H34" i="1"/>
  <c r="H33" i="1"/>
  <c r="H32" i="1"/>
  <c r="H28" i="1"/>
  <c r="H27" i="1"/>
  <c r="H26" i="1"/>
  <c r="H25" i="1"/>
  <c r="H24" i="1"/>
  <c r="H22" i="1" s="1"/>
  <c r="H20" i="1"/>
  <c r="H19" i="1"/>
  <c r="H18" i="1"/>
  <c r="H17" i="1"/>
  <c r="H16" i="1"/>
  <c r="H11" i="1"/>
  <c r="H9" i="1"/>
  <c r="H12" i="1"/>
  <c r="H37" i="1" l="1"/>
  <c r="H50" i="1"/>
  <c r="H14" i="1"/>
  <c r="H68" i="1"/>
  <c r="H30" i="1"/>
  <c r="H86" i="1"/>
  <c r="H106" i="1"/>
  <c r="H107" i="1" s="1"/>
</calcChain>
</file>

<file path=xl/sharedStrings.xml><?xml version="1.0" encoding="utf-8"?>
<sst xmlns="http://schemas.openxmlformats.org/spreadsheetml/2006/main" count="222" uniqueCount="188">
  <si>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</si>
  <si>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</si>
  <si>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</si>
  <si>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</si>
  <si>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</si>
  <si>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</si>
  <si>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</si>
  <si>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Vestiares sanitaires</t>
  </si>
  <si>
    <t>VS1</t>
  </si>
  <si>
    <t>Armoire vestiaire double</t>
  </si>
  <si>
    <t>II.1.1</t>
  </si>
  <si>
    <t>VS2</t>
  </si>
  <si>
    <t>Lave-main à commande non manuelle</t>
  </si>
  <si>
    <t>II.1.2</t>
  </si>
  <si>
    <t>Réception - Décartonnage</t>
  </si>
  <si>
    <t>RD1</t>
  </si>
  <si>
    <t>Tablette de travail</t>
  </si>
  <si>
    <t>II.2.1</t>
  </si>
  <si>
    <t>RD2</t>
  </si>
  <si>
    <t>Etagère murale</t>
  </si>
  <si>
    <t>II.2.9</t>
  </si>
  <si>
    <t>RD3</t>
  </si>
  <si>
    <t>Destructeur d'insectes</t>
  </si>
  <si>
    <t>II.1.3</t>
  </si>
  <si>
    <t>RD4</t>
  </si>
  <si>
    <t>Lave-mains à commande non manuelle</t>
  </si>
  <si>
    <t>SR</t>
  </si>
  <si>
    <t>Poubelle mobile</t>
  </si>
  <si>
    <t>II.1.6</t>
  </si>
  <si>
    <t>Réserves</t>
  </si>
  <si>
    <t>RE1</t>
  </si>
  <si>
    <t>Armoire Froide positive 1300 L</t>
  </si>
  <si>
    <t>II.5.1</t>
  </si>
  <si>
    <t>RE2</t>
  </si>
  <si>
    <t>Chambre Froide négative compacte</t>
  </si>
  <si>
    <t>II.5.2</t>
  </si>
  <si>
    <t>RE3</t>
  </si>
  <si>
    <t>Rayonnage 4 niveaux Larg. 400</t>
  </si>
  <si>
    <t>II.2.10</t>
  </si>
  <si>
    <t>RE4</t>
  </si>
  <si>
    <t>Rayonnage 4 niveaux Larg. 600</t>
  </si>
  <si>
    <t>Chariot de service</t>
  </si>
  <si>
    <t>II.3.3</t>
  </si>
  <si>
    <t>Traitement Légumes - Déconditionnement</t>
  </si>
  <si>
    <t>TL1</t>
  </si>
  <si>
    <t>Plonge 1 bac + égoutoir</t>
  </si>
  <si>
    <t>II.2.4</t>
  </si>
  <si>
    <t>TL2</t>
  </si>
  <si>
    <t>TL3</t>
  </si>
  <si>
    <t>Chariot à glissière GN1/1 bas</t>
  </si>
  <si>
    <t>II.3.2</t>
  </si>
  <si>
    <t>Préparations Froides</t>
  </si>
  <si>
    <t>PF1</t>
  </si>
  <si>
    <t>I.1.2</t>
  </si>
  <si>
    <t>PF2</t>
  </si>
  <si>
    <t>Table de travail mobile</t>
  </si>
  <si>
    <t>II.2.2</t>
  </si>
  <si>
    <t>PF3</t>
  </si>
  <si>
    <t>PF4</t>
  </si>
  <si>
    <t>Table avec bac</t>
  </si>
  <si>
    <t>II.2.3</t>
  </si>
  <si>
    <t>PF5</t>
  </si>
  <si>
    <t>Placard mural</t>
  </si>
  <si>
    <t>II.2.8</t>
  </si>
  <si>
    <t>PF6</t>
  </si>
  <si>
    <t>Armoire Froide positive 650 L</t>
  </si>
  <si>
    <t>II.5.3</t>
  </si>
  <si>
    <t>PF7</t>
  </si>
  <si>
    <t>Armoire Froide positive 650 L Traversante</t>
  </si>
  <si>
    <t>PF8</t>
  </si>
  <si>
    <t>Armoire de stérilisation 10 couteaux</t>
  </si>
  <si>
    <t>II.1.4</t>
  </si>
  <si>
    <t>Chariot à glissière GN1/1</t>
  </si>
  <si>
    <t>II.3.1</t>
  </si>
  <si>
    <t>Cuisson</t>
  </si>
  <si>
    <t>CU1</t>
  </si>
  <si>
    <t>CU2</t>
  </si>
  <si>
    <t xml:space="preserve">Friteuse 14L </t>
  </si>
  <si>
    <t>II.4.1</t>
  </si>
  <si>
    <t>CU3</t>
  </si>
  <si>
    <t>Elément neutre 1/2 module</t>
  </si>
  <si>
    <t>II.4.2</t>
  </si>
  <si>
    <t>CU4</t>
  </si>
  <si>
    <t>Elément plaque à snacker</t>
  </si>
  <si>
    <t>II.4.3</t>
  </si>
  <si>
    <t>CU5</t>
  </si>
  <si>
    <t>Sauteuse basculante 33 dm²</t>
  </si>
  <si>
    <t>II.4.4</t>
  </si>
  <si>
    <t>CU6</t>
  </si>
  <si>
    <t>Elément 2 plaques</t>
  </si>
  <si>
    <t>II.4.5</t>
  </si>
  <si>
    <t>CU7</t>
  </si>
  <si>
    <t>Four mixte 10 niv. GN1/1</t>
  </si>
  <si>
    <t>II.4.6</t>
  </si>
  <si>
    <t>CU8</t>
  </si>
  <si>
    <t>CU9</t>
  </si>
  <si>
    <t>CU10</t>
  </si>
  <si>
    <t>Hotte fourneau</t>
  </si>
  <si>
    <t>II.4.7</t>
  </si>
  <si>
    <t>CU11</t>
  </si>
  <si>
    <t>Hotte four</t>
  </si>
  <si>
    <t>II.4.8</t>
  </si>
  <si>
    <t>CU12</t>
  </si>
  <si>
    <t>Caniveau de sol 400x800</t>
  </si>
  <si>
    <t>II.4.9</t>
  </si>
  <si>
    <t>CU13</t>
  </si>
  <si>
    <t>Chariot de maintien en température</t>
  </si>
  <si>
    <t>II.3.4</t>
  </si>
  <si>
    <t>PL</t>
  </si>
  <si>
    <t>Poste de lavage désinfection</t>
  </si>
  <si>
    <t>II.1.5</t>
  </si>
  <si>
    <t>Laverie Plonge</t>
  </si>
  <si>
    <t>LA1</t>
  </si>
  <si>
    <t>Plonge 2 bacs + égoutoir</t>
  </si>
  <si>
    <t>II.2.5</t>
  </si>
  <si>
    <t>LA2</t>
  </si>
  <si>
    <t>Etagère barreaudée</t>
  </si>
  <si>
    <t>II.2.6</t>
  </si>
  <si>
    <t>LA3</t>
  </si>
  <si>
    <t>Table de tri + bac + douchette</t>
  </si>
  <si>
    <t>II.6.1</t>
  </si>
  <si>
    <t>LA4</t>
  </si>
  <si>
    <t>Table entrée machine</t>
  </si>
  <si>
    <t>II.6.2</t>
  </si>
  <si>
    <t>LA5</t>
  </si>
  <si>
    <t>Machine à laver à capot</t>
  </si>
  <si>
    <t>II.6.3</t>
  </si>
  <si>
    <t>LA6</t>
  </si>
  <si>
    <t>Transrouleur sortie</t>
  </si>
  <si>
    <t>II.6.4</t>
  </si>
  <si>
    <t>LA7</t>
  </si>
  <si>
    <t>Hotte laverie</t>
  </si>
  <si>
    <t>II.6.5</t>
  </si>
  <si>
    <t>LA8</t>
  </si>
  <si>
    <t>Casier à batterie</t>
  </si>
  <si>
    <t>II.2.7</t>
  </si>
  <si>
    <t>LA9</t>
  </si>
  <si>
    <t xml:space="preserve">Rayonnage </t>
  </si>
  <si>
    <t>Poubelle plastique</t>
  </si>
  <si>
    <t>II.1.7</t>
  </si>
  <si>
    <t>Local déchets</t>
  </si>
  <si>
    <t>LD1</t>
  </si>
  <si>
    <t>Distribution Libre-service</t>
  </si>
  <si>
    <t>LS1</t>
  </si>
  <si>
    <t>Elément Plateaux Couverts Pain Verres</t>
  </si>
  <si>
    <t>II.7.1</t>
  </si>
  <si>
    <t>LS2</t>
  </si>
  <si>
    <t>Elément Vitrine réfrigérée</t>
  </si>
  <si>
    <t>II.7.2</t>
  </si>
  <si>
    <t>LS3</t>
  </si>
  <si>
    <t>Elément Bain-marie à air</t>
  </si>
  <si>
    <t>II.7.3</t>
  </si>
  <si>
    <t>LS4</t>
  </si>
  <si>
    <t>Rampe support plateaux</t>
  </si>
  <si>
    <t>II.7.4</t>
  </si>
  <si>
    <t>LS5</t>
  </si>
  <si>
    <t>Chariot dépose 24 plateaux</t>
  </si>
  <si>
    <t>LS6</t>
  </si>
  <si>
    <t>Rayonnage (vaisselle propre)</t>
  </si>
  <si>
    <t>LS7</t>
  </si>
  <si>
    <t>Chariot chauffant à assiette</t>
  </si>
  <si>
    <t>II.7.6</t>
  </si>
  <si>
    <t>Salle à manger</t>
  </si>
  <si>
    <t>SM1</t>
  </si>
  <si>
    <t>Micro-ondes</t>
  </si>
  <si>
    <t>II.4.10</t>
  </si>
  <si>
    <t>SM2</t>
  </si>
  <si>
    <t>Fontaine réfrigérée 35 l/h</t>
  </si>
  <si>
    <t>II.5.5</t>
  </si>
  <si>
    <t>SM3</t>
  </si>
  <si>
    <t>Meuble à condiment</t>
  </si>
  <si>
    <t>II.7.5</t>
  </si>
  <si>
    <t>SM4</t>
  </si>
  <si>
    <t>Armoire Froide positive 500 L porte vitrée</t>
  </si>
  <si>
    <t>II.5.4</t>
  </si>
  <si>
    <t>MONTANT TOTAL HT</t>
  </si>
  <si>
    <t>TVA 20%</t>
  </si>
  <si>
    <t>MONTANT TOTAL TTC</t>
  </si>
  <si>
    <t>LOT 08 - EQUIPEMENTS DE CUISINE</t>
  </si>
  <si>
    <t>Article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</si>
  <si>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</si>
  <si>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à ……………………………</t>
  </si>
  <si>
    <t>le…………………………</t>
  </si>
  <si>
    <t>Cachet / signature :</t>
  </si>
  <si>
    <t>V2_Avril 2022</t>
  </si>
  <si>
    <t>TRAVAUX DE CONSTRUCTION DU CENTRE D'INCENDIE ET DE SECOURS DE SAINT JULIEN (13)
10 LOTS - Consultation n° : 2022_50001_0014</t>
  </si>
  <si>
    <t>Phase PRO-DCE</t>
  </si>
  <si>
    <t>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</si>
</sst>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_-* #,##0.00\ [$€-40C]_-;\-* #,##0.00\ [$€-40C]_-;_-* &quot;-&quot;??\ [$€-40C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7" fillId="0" borderId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1" applyNumberFormat="1" applyFont="1" applyBorder="1" applyAlignment="1">
      <alignment horizontal="left" vertical="center" shrinkToFit="1"/>
    </xf>
    <xf numFmtId="165" fontId="4" fillId="2" borderId="3" xfId="1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7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164" fontId="6" fillId="0" borderId="8" xfId="2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4" borderId="7" xfId="0" applyFont="1" applyFill="1" applyBorder="1" applyAlignment="1">
      <alignment horizontal="justify" vertical="center"/>
    </xf>
    <xf numFmtId="0" fontId="6" fillId="4" borderId="0" xfId="0" applyFont="1" applyFill="1" applyAlignment="1">
      <alignment horizontal="justify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10" fillId="4" borderId="0" xfId="0" applyFont="1" applyFill="1" applyAlignment="1">
      <alignment vertical="center"/>
    </xf>
    <xf numFmtId="0" fontId="6" fillId="0" borderId="10" xfId="0" applyFont="1" applyBorder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0" fillId="0" borderId="0" xfId="0" applyFont="1" applyAlignment="1">
      <alignment horizontal="justify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3" quotePrefix="1" applyFont="1" applyAlignment="1">
      <alignment vertical="center"/>
    </xf>
    <xf numFmtId="0" fontId="0" fillId="0" borderId="17" xfId="0" applyBorder="1" applyAlignment="1">
      <alignment horizontal="center" vertical="center"/>
    </xf>
    <xf numFmtId="0" fontId="12" fillId="0" borderId="18" xfId="3" quotePrefix="1" applyFont="1" applyBorder="1" applyAlignment="1">
      <alignment horizontal="right" vertical="center"/>
    </xf>
    <xf numFmtId="167" fontId="13" fillId="0" borderId="19" xfId="3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3" quotePrefix="1" applyFont="1" applyAlignment="1">
      <alignment vertical="center"/>
    </xf>
    <xf numFmtId="0" fontId="0" fillId="0" borderId="20" xfId="0" applyBorder="1" applyAlignment="1">
      <alignment horizontal="center" vertical="center"/>
    </xf>
    <xf numFmtId="0" fontId="13" fillId="0" borderId="2" xfId="3" quotePrefix="1" applyFont="1" applyBorder="1" applyAlignment="1">
      <alignment horizontal="right" vertical="center"/>
    </xf>
    <xf numFmtId="167" fontId="13" fillId="0" borderId="21" xfId="3" applyNumberFormat="1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12" fillId="0" borderId="23" xfId="3" quotePrefix="1" applyFont="1" applyBorder="1" applyAlignment="1">
      <alignment horizontal="right" vertical="center"/>
    </xf>
    <xf numFmtId="167" fontId="13" fillId="0" borderId="24" xfId="3" applyNumberFormat="1" applyFont="1" applyBorder="1" applyAlignment="1">
      <alignment vertical="center"/>
    </xf>
    <xf numFmtId="0" fontId="14" fillId="0" borderId="0" xfId="3" applyFont="1" applyAlignment="1">
      <alignment vertical="center"/>
    </xf>
    <xf numFmtId="0" fontId="15" fillId="0" borderId="0" xfId="3" applyFont="1" applyAlignment="1">
      <alignment horizontal="left" vertical="center" wrapText="1"/>
    </xf>
    <xf numFmtId="0" fontId="14" fillId="0" borderId="0" xfId="3" applyFont="1" applyAlignment="1">
      <alignment horizontal="center" vertical="center"/>
    </xf>
    <xf numFmtId="164" fontId="14" fillId="0" borderId="0" xfId="4" applyNumberFormat="1" applyFont="1" applyBorder="1" applyAlignment="1">
      <alignment vertical="center"/>
    </xf>
    <xf numFmtId="164" fontId="14" fillId="0" borderId="0" xfId="3" applyNumberFormat="1" applyFont="1" applyAlignment="1">
      <alignment vertical="center"/>
    </xf>
    <xf numFmtId="164" fontId="14" fillId="0" borderId="0" xfId="5" applyNumberFormat="1" applyFont="1" applyAlignment="1">
      <alignment vertical="center"/>
    </xf>
    <xf numFmtId="0" fontId="15" fillId="0" borderId="0" xfId="3" applyFont="1" applyAlignment="1">
      <alignment horizontal="right" vertical="center" wrapText="1"/>
    </xf>
    <xf numFmtId="0" fontId="16" fillId="0" borderId="0" xfId="3" applyFont="1" applyAlignment="1">
      <alignment vertical="center"/>
    </xf>
    <xf numFmtId="0" fontId="17" fillId="0" borderId="0" xfId="3" applyFont="1" applyAlignment="1">
      <alignment horizontal="left" vertical="center" wrapText="1"/>
    </xf>
    <xf numFmtId="0" fontId="15" fillId="0" borderId="0" xfId="3" applyFont="1" applyAlignment="1">
      <alignment vertical="center" wrapText="1"/>
    </xf>
    <xf numFmtId="0" fontId="16" fillId="0" borderId="0" xfId="3" applyFont="1" applyAlignment="1">
      <alignment horizontal="right" vertical="center" wrapText="1"/>
    </xf>
    <xf numFmtId="0" fontId="16" fillId="0" borderId="0" xfId="3" applyFont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16" fillId="0" borderId="0" xfId="3" applyFont="1" applyAlignment="1">
      <alignment horizontal="left" vertical="center" wrapText="1"/>
    </xf>
    <xf numFmtId="0" fontId="14" fillId="0" borderId="0" xfId="5" applyFont="1" applyAlignment="1">
      <alignment vertical="center"/>
    </xf>
    <xf numFmtId="0" fontId="16" fillId="0" borderId="0" xfId="5" applyFont="1" applyAlignment="1">
      <alignment horizontal="left" vertical="center" wrapText="1"/>
    </xf>
    <xf numFmtId="0" fontId="14" fillId="0" borderId="0" xfId="5" applyFont="1" applyAlignment="1">
      <alignment horizontal="center" vertical="center"/>
    </xf>
    <xf numFmtId="164" fontId="14" fillId="0" borderId="0" xfId="2" applyNumberFormat="1" applyFont="1" applyBorder="1" applyAlignment="1">
      <alignment vertical="center"/>
    </xf>
    <xf numFmtId="0" fontId="16" fillId="0" borderId="0" xfId="5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4" fillId="0" borderId="0" xfId="5" applyFont="1" applyAlignment="1">
      <alignment vertical="center" wrapText="1"/>
    </xf>
    <xf numFmtId="164" fontId="14" fillId="0" borderId="0" xfId="2" applyNumberFormat="1" applyFont="1" applyAlignment="1">
      <alignment vertical="center"/>
    </xf>
    <xf numFmtId="167" fontId="10" fillId="0" borderId="9" xfId="0" applyNumberFormat="1" applyFont="1" applyBorder="1" applyAlignment="1">
      <alignment vertical="center"/>
    </xf>
    <xf numFmtId="0" fontId="5" fillId="3" borderId="2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7" fontId="6" fillId="4" borderId="8" xfId="2" applyNumberFormat="1" applyFont="1" applyFill="1" applyBorder="1" applyAlignment="1">
      <alignment vertical="center"/>
    </xf>
    <xf numFmtId="167" fontId="6" fillId="4" borderId="9" xfId="0" applyNumberFormat="1" applyFont="1" applyFill="1" applyBorder="1" applyAlignment="1">
      <alignment vertical="center"/>
    </xf>
    <xf numFmtId="167" fontId="6" fillId="0" borderId="8" xfId="2" applyNumberFormat="1" applyFont="1" applyBorder="1" applyAlignment="1">
      <alignment vertical="center"/>
    </xf>
    <xf numFmtId="167" fontId="6" fillId="0" borderId="9" xfId="0" applyNumberFormat="1" applyFont="1" applyBorder="1" applyAlignment="1">
      <alignment vertical="center"/>
    </xf>
    <xf numFmtId="167" fontId="6" fillId="0" borderId="8" xfId="0" applyNumberFormat="1" applyFont="1" applyBorder="1" applyAlignment="1">
      <alignment horizontal="right" vertical="center"/>
    </xf>
    <xf numFmtId="167" fontId="6" fillId="0" borderId="9" xfId="0" applyNumberFormat="1" applyFont="1" applyBorder="1" applyAlignment="1">
      <alignment horizontal="right" vertical="center"/>
    </xf>
    <xf numFmtId="167" fontId="6" fillId="4" borderId="8" xfId="0" applyNumberFormat="1" applyFont="1" applyFill="1" applyBorder="1" applyAlignment="1">
      <alignment horizontal="right" vertical="center"/>
    </xf>
    <xf numFmtId="167" fontId="6" fillId="0" borderId="12" xfId="2" applyNumberFormat="1" applyFont="1" applyBorder="1" applyAlignment="1">
      <alignment vertical="center"/>
    </xf>
    <xf numFmtId="167" fontId="6" fillId="0" borderId="13" xfId="0" applyNumberFormat="1" applyFont="1" applyBorder="1" applyAlignment="1">
      <alignment vertical="center"/>
    </xf>
    <xf numFmtId="0" fontId="12" fillId="0" borderId="0" xfId="3" quotePrefix="1" applyFont="1" applyAlignment="1">
      <alignment horizontal="left" vertical="center" inden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6">
    <cellStyle name="Milliers 11" xfId="2"/>
    <cellStyle name="Milliers 14" xfId="4"/>
    <cellStyle name="Monétaire 2 2 2" xfId="1"/>
    <cellStyle name="Normal" xfId="0" builtinId="0"/>
    <cellStyle name="Normal 10 2" xfId="3"/>
    <cellStyle name="Normal 1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3"/>
  <sheetViews>
    <sheetView showZeros="0" tabSelected="1" view="pageBreakPreview" zoomScaleNormal="75" zoomScaleSheetLayoutView="100" workbookViewId="0">
      <selection activeCell="L7" sqref="L7"/>
    </sheetView>
  </sheetViews>
  <sheetFormatPr baseColWidth="10" defaultRowHeight="15.75" x14ac:dyDescent="0.25"/>
  <cols>
    <col min="1" max="1" width="11.28515625" style="68" customWidth="1"/>
    <col min="2" max="2" width="69.140625" style="74" customWidth="1"/>
    <col min="3" max="3" width="4.5703125" style="70" customWidth="1"/>
    <col min="4" max="5" width="11.140625" style="68" customWidth="1"/>
    <col min="6" max="6" width="17" style="68" customWidth="1"/>
    <col min="7" max="7" width="19" style="75" customWidth="1"/>
    <col min="8" max="8" width="17" style="59" customWidth="1"/>
    <col min="9" max="223" width="10.85546875" style="68"/>
    <col min="224" max="224" width="10.5703125" style="68" customWidth="1"/>
    <col min="225" max="225" width="62.42578125" style="68" customWidth="1"/>
    <col min="226" max="226" width="4.5703125" style="68" customWidth="1"/>
    <col min="227" max="227" width="7.85546875" style="68" customWidth="1"/>
    <col min="228" max="228" width="8.42578125" style="68" customWidth="1"/>
    <col min="229" max="229" width="12.140625" style="68" customWidth="1"/>
    <col min="230" max="230" width="14.7109375" style="68" customWidth="1"/>
    <col min="231" max="254" width="0" style="68" hidden="1" customWidth="1"/>
    <col min="255" max="255" width="14.28515625" style="68" bestFit="1" customWidth="1"/>
    <col min="256" max="256" width="25.140625" style="68" customWidth="1"/>
    <col min="257" max="257" width="22.28515625" style="68" customWidth="1"/>
    <col min="258" max="258" width="62" style="68" customWidth="1"/>
    <col min="259" max="479" width="10.85546875" style="68"/>
    <col min="480" max="480" width="10.5703125" style="68" customWidth="1"/>
    <col min="481" max="481" width="62.42578125" style="68" customWidth="1"/>
    <col min="482" max="482" width="4.5703125" style="68" customWidth="1"/>
    <col min="483" max="483" width="7.85546875" style="68" customWidth="1"/>
    <col min="484" max="484" width="8.42578125" style="68" customWidth="1"/>
    <col min="485" max="485" width="12.140625" style="68" customWidth="1"/>
    <col min="486" max="486" width="14.7109375" style="68" customWidth="1"/>
    <col min="487" max="510" width="0" style="68" hidden="1" customWidth="1"/>
    <col min="511" max="511" width="14.28515625" style="68" bestFit="1" customWidth="1"/>
    <col min="512" max="512" width="25.140625" style="68" customWidth="1"/>
    <col min="513" max="513" width="22.28515625" style="68" customWidth="1"/>
    <col min="514" max="514" width="62" style="68" customWidth="1"/>
    <col min="515" max="735" width="10.85546875" style="68"/>
    <col min="736" max="736" width="10.5703125" style="68" customWidth="1"/>
    <col min="737" max="737" width="62.42578125" style="68" customWidth="1"/>
    <col min="738" max="738" width="4.5703125" style="68" customWidth="1"/>
    <col min="739" max="739" width="7.85546875" style="68" customWidth="1"/>
    <col min="740" max="740" width="8.42578125" style="68" customWidth="1"/>
    <col min="741" max="741" width="12.140625" style="68" customWidth="1"/>
    <col min="742" max="742" width="14.7109375" style="68" customWidth="1"/>
    <col min="743" max="766" width="0" style="68" hidden="1" customWidth="1"/>
    <col min="767" max="767" width="14.28515625" style="68" bestFit="1" customWidth="1"/>
    <col min="768" max="768" width="25.140625" style="68" customWidth="1"/>
    <col min="769" max="769" width="22.28515625" style="68" customWidth="1"/>
    <col min="770" max="770" width="62" style="68" customWidth="1"/>
    <col min="771" max="991" width="10.85546875" style="68"/>
    <col min="992" max="992" width="10.5703125" style="68" customWidth="1"/>
    <col min="993" max="993" width="62.42578125" style="68" customWidth="1"/>
    <col min="994" max="994" width="4.5703125" style="68" customWidth="1"/>
    <col min="995" max="995" width="7.85546875" style="68" customWidth="1"/>
    <col min="996" max="996" width="8.42578125" style="68" customWidth="1"/>
    <col min="997" max="997" width="12.140625" style="68" customWidth="1"/>
    <col min="998" max="998" width="14.7109375" style="68" customWidth="1"/>
    <col min="999" max="1022" width="0" style="68" hidden="1" customWidth="1"/>
    <col min="1023" max="1023" width="14.28515625" style="68" bestFit="1" customWidth="1"/>
    <col min="1024" max="1024" width="25.140625" style="68" customWidth="1"/>
    <col min="1025" max="1025" width="22.28515625" style="68" customWidth="1"/>
    <col min="1026" max="1026" width="62" style="68" customWidth="1"/>
    <col min="1027" max="1247" width="10.85546875" style="68"/>
    <col min="1248" max="1248" width="10.5703125" style="68" customWidth="1"/>
    <col min="1249" max="1249" width="62.42578125" style="68" customWidth="1"/>
    <col min="1250" max="1250" width="4.5703125" style="68" customWidth="1"/>
    <col min="1251" max="1251" width="7.85546875" style="68" customWidth="1"/>
    <col min="1252" max="1252" width="8.42578125" style="68" customWidth="1"/>
    <col min="1253" max="1253" width="12.140625" style="68" customWidth="1"/>
    <col min="1254" max="1254" width="14.7109375" style="68" customWidth="1"/>
    <col min="1255" max="1278" width="0" style="68" hidden="1" customWidth="1"/>
    <col min="1279" max="1279" width="14.28515625" style="68" bestFit="1" customWidth="1"/>
    <col min="1280" max="1280" width="25.140625" style="68" customWidth="1"/>
    <col min="1281" max="1281" width="22.28515625" style="68" customWidth="1"/>
    <col min="1282" max="1282" width="62" style="68" customWidth="1"/>
    <col min="1283" max="1503" width="10.85546875" style="68"/>
    <col min="1504" max="1504" width="10.5703125" style="68" customWidth="1"/>
    <col min="1505" max="1505" width="62.42578125" style="68" customWidth="1"/>
    <col min="1506" max="1506" width="4.5703125" style="68" customWidth="1"/>
    <col min="1507" max="1507" width="7.85546875" style="68" customWidth="1"/>
    <col min="1508" max="1508" width="8.42578125" style="68" customWidth="1"/>
    <col min="1509" max="1509" width="12.140625" style="68" customWidth="1"/>
    <col min="1510" max="1510" width="14.7109375" style="68" customWidth="1"/>
    <col min="1511" max="1534" width="0" style="68" hidden="1" customWidth="1"/>
    <col min="1535" max="1535" width="14.28515625" style="68" bestFit="1" customWidth="1"/>
    <col min="1536" max="1536" width="25.140625" style="68" customWidth="1"/>
    <col min="1537" max="1537" width="22.28515625" style="68" customWidth="1"/>
    <col min="1538" max="1538" width="62" style="68" customWidth="1"/>
    <col min="1539" max="1759" width="10.85546875" style="68"/>
    <col min="1760" max="1760" width="10.5703125" style="68" customWidth="1"/>
    <col min="1761" max="1761" width="62.42578125" style="68" customWidth="1"/>
    <col min="1762" max="1762" width="4.5703125" style="68" customWidth="1"/>
    <col min="1763" max="1763" width="7.85546875" style="68" customWidth="1"/>
    <col min="1764" max="1764" width="8.42578125" style="68" customWidth="1"/>
    <col min="1765" max="1765" width="12.140625" style="68" customWidth="1"/>
    <col min="1766" max="1766" width="14.7109375" style="68" customWidth="1"/>
    <col min="1767" max="1790" width="0" style="68" hidden="1" customWidth="1"/>
    <col min="1791" max="1791" width="14.28515625" style="68" bestFit="1" customWidth="1"/>
    <col min="1792" max="1792" width="25.140625" style="68" customWidth="1"/>
    <col min="1793" max="1793" width="22.28515625" style="68" customWidth="1"/>
    <col min="1794" max="1794" width="62" style="68" customWidth="1"/>
    <col min="1795" max="2015" width="10.85546875" style="68"/>
    <col min="2016" max="2016" width="10.5703125" style="68" customWidth="1"/>
    <col min="2017" max="2017" width="62.42578125" style="68" customWidth="1"/>
    <col min="2018" max="2018" width="4.5703125" style="68" customWidth="1"/>
    <col min="2019" max="2019" width="7.85546875" style="68" customWidth="1"/>
    <col min="2020" max="2020" width="8.42578125" style="68" customWidth="1"/>
    <col min="2021" max="2021" width="12.140625" style="68" customWidth="1"/>
    <col min="2022" max="2022" width="14.7109375" style="68" customWidth="1"/>
    <col min="2023" max="2046" width="0" style="68" hidden="1" customWidth="1"/>
    <col min="2047" max="2047" width="14.28515625" style="68" bestFit="1" customWidth="1"/>
    <col min="2048" max="2048" width="25.140625" style="68" customWidth="1"/>
    <col min="2049" max="2049" width="22.28515625" style="68" customWidth="1"/>
    <col min="2050" max="2050" width="62" style="68" customWidth="1"/>
    <col min="2051" max="2271" width="10.85546875" style="68"/>
    <col min="2272" max="2272" width="10.5703125" style="68" customWidth="1"/>
    <col min="2273" max="2273" width="62.42578125" style="68" customWidth="1"/>
    <col min="2274" max="2274" width="4.5703125" style="68" customWidth="1"/>
    <col min="2275" max="2275" width="7.85546875" style="68" customWidth="1"/>
    <col min="2276" max="2276" width="8.42578125" style="68" customWidth="1"/>
    <col min="2277" max="2277" width="12.140625" style="68" customWidth="1"/>
    <col min="2278" max="2278" width="14.7109375" style="68" customWidth="1"/>
    <col min="2279" max="2302" width="0" style="68" hidden="1" customWidth="1"/>
    <col min="2303" max="2303" width="14.28515625" style="68" bestFit="1" customWidth="1"/>
    <col min="2304" max="2304" width="25.140625" style="68" customWidth="1"/>
    <col min="2305" max="2305" width="22.28515625" style="68" customWidth="1"/>
    <col min="2306" max="2306" width="62" style="68" customWidth="1"/>
    <col min="2307" max="2527" width="10.85546875" style="68"/>
    <col min="2528" max="2528" width="10.5703125" style="68" customWidth="1"/>
    <col min="2529" max="2529" width="62.42578125" style="68" customWidth="1"/>
    <col min="2530" max="2530" width="4.5703125" style="68" customWidth="1"/>
    <col min="2531" max="2531" width="7.85546875" style="68" customWidth="1"/>
    <col min="2532" max="2532" width="8.42578125" style="68" customWidth="1"/>
    <col min="2533" max="2533" width="12.140625" style="68" customWidth="1"/>
    <col min="2534" max="2534" width="14.7109375" style="68" customWidth="1"/>
    <col min="2535" max="2558" width="0" style="68" hidden="1" customWidth="1"/>
    <col min="2559" max="2559" width="14.28515625" style="68" bestFit="1" customWidth="1"/>
    <col min="2560" max="2560" width="25.140625" style="68" customWidth="1"/>
    <col min="2561" max="2561" width="22.28515625" style="68" customWidth="1"/>
    <col min="2562" max="2562" width="62" style="68" customWidth="1"/>
    <col min="2563" max="2783" width="10.85546875" style="68"/>
    <col min="2784" max="2784" width="10.5703125" style="68" customWidth="1"/>
    <col min="2785" max="2785" width="62.42578125" style="68" customWidth="1"/>
    <col min="2786" max="2786" width="4.5703125" style="68" customWidth="1"/>
    <col min="2787" max="2787" width="7.85546875" style="68" customWidth="1"/>
    <col min="2788" max="2788" width="8.42578125" style="68" customWidth="1"/>
    <col min="2789" max="2789" width="12.140625" style="68" customWidth="1"/>
    <col min="2790" max="2790" width="14.7109375" style="68" customWidth="1"/>
    <col min="2791" max="2814" width="0" style="68" hidden="1" customWidth="1"/>
    <col min="2815" max="2815" width="14.28515625" style="68" bestFit="1" customWidth="1"/>
    <col min="2816" max="2816" width="25.140625" style="68" customWidth="1"/>
    <col min="2817" max="2817" width="22.28515625" style="68" customWidth="1"/>
    <col min="2818" max="2818" width="62" style="68" customWidth="1"/>
    <col min="2819" max="3039" width="10.85546875" style="68"/>
    <col min="3040" max="3040" width="10.5703125" style="68" customWidth="1"/>
    <col min="3041" max="3041" width="62.42578125" style="68" customWidth="1"/>
    <col min="3042" max="3042" width="4.5703125" style="68" customWidth="1"/>
    <col min="3043" max="3043" width="7.85546875" style="68" customWidth="1"/>
    <col min="3044" max="3044" width="8.42578125" style="68" customWidth="1"/>
    <col min="3045" max="3045" width="12.140625" style="68" customWidth="1"/>
    <col min="3046" max="3046" width="14.7109375" style="68" customWidth="1"/>
    <col min="3047" max="3070" width="0" style="68" hidden="1" customWidth="1"/>
    <col min="3071" max="3071" width="14.28515625" style="68" bestFit="1" customWidth="1"/>
    <col min="3072" max="3072" width="25.140625" style="68" customWidth="1"/>
    <col min="3073" max="3073" width="22.28515625" style="68" customWidth="1"/>
    <col min="3074" max="3074" width="62" style="68" customWidth="1"/>
    <col min="3075" max="3295" width="10.85546875" style="68"/>
    <col min="3296" max="3296" width="10.5703125" style="68" customWidth="1"/>
    <col min="3297" max="3297" width="62.42578125" style="68" customWidth="1"/>
    <col min="3298" max="3298" width="4.5703125" style="68" customWidth="1"/>
    <col min="3299" max="3299" width="7.85546875" style="68" customWidth="1"/>
    <col min="3300" max="3300" width="8.42578125" style="68" customWidth="1"/>
    <col min="3301" max="3301" width="12.140625" style="68" customWidth="1"/>
    <col min="3302" max="3302" width="14.7109375" style="68" customWidth="1"/>
    <col min="3303" max="3326" width="0" style="68" hidden="1" customWidth="1"/>
    <col min="3327" max="3327" width="14.28515625" style="68" bestFit="1" customWidth="1"/>
    <col min="3328" max="3328" width="25.140625" style="68" customWidth="1"/>
    <col min="3329" max="3329" width="22.28515625" style="68" customWidth="1"/>
    <col min="3330" max="3330" width="62" style="68" customWidth="1"/>
    <col min="3331" max="3551" width="10.85546875" style="68"/>
    <col min="3552" max="3552" width="10.5703125" style="68" customWidth="1"/>
    <col min="3553" max="3553" width="62.42578125" style="68" customWidth="1"/>
    <col min="3554" max="3554" width="4.5703125" style="68" customWidth="1"/>
    <col min="3555" max="3555" width="7.85546875" style="68" customWidth="1"/>
    <col min="3556" max="3556" width="8.42578125" style="68" customWidth="1"/>
    <col min="3557" max="3557" width="12.140625" style="68" customWidth="1"/>
    <col min="3558" max="3558" width="14.7109375" style="68" customWidth="1"/>
    <col min="3559" max="3582" width="0" style="68" hidden="1" customWidth="1"/>
    <col min="3583" max="3583" width="14.28515625" style="68" bestFit="1" customWidth="1"/>
    <col min="3584" max="3584" width="25.140625" style="68" customWidth="1"/>
    <col min="3585" max="3585" width="22.28515625" style="68" customWidth="1"/>
    <col min="3586" max="3586" width="62" style="68" customWidth="1"/>
    <col min="3587" max="3807" width="10.85546875" style="68"/>
    <col min="3808" max="3808" width="10.5703125" style="68" customWidth="1"/>
    <col min="3809" max="3809" width="62.42578125" style="68" customWidth="1"/>
    <col min="3810" max="3810" width="4.5703125" style="68" customWidth="1"/>
    <col min="3811" max="3811" width="7.85546875" style="68" customWidth="1"/>
    <col min="3812" max="3812" width="8.42578125" style="68" customWidth="1"/>
    <col min="3813" max="3813" width="12.140625" style="68" customWidth="1"/>
    <col min="3814" max="3814" width="14.7109375" style="68" customWidth="1"/>
    <col min="3815" max="3838" width="0" style="68" hidden="1" customWidth="1"/>
    <col min="3839" max="3839" width="14.28515625" style="68" bestFit="1" customWidth="1"/>
    <col min="3840" max="3840" width="25.140625" style="68" customWidth="1"/>
    <col min="3841" max="3841" width="22.28515625" style="68" customWidth="1"/>
    <col min="3842" max="3842" width="62" style="68" customWidth="1"/>
    <col min="3843" max="4063" width="10.85546875" style="68"/>
    <col min="4064" max="4064" width="10.5703125" style="68" customWidth="1"/>
    <col min="4065" max="4065" width="62.42578125" style="68" customWidth="1"/>
    <col min="4066" max="4066" width="4.5703125" style="68" customWidth="1"/>
    <col min="4067" max="4067" width="7.85546875" style="68" customWidth="1"/>
    <col min="4068" max="4068" width="8.42578125" style="68" customWidth="1"/>
    <col min="4069" max="4069" width="12.140625" style="68" customWidth="1"/>
    <col min="4070" max="4070" width="14.7109375" style="68" customWidth="1"/>
    <col min="4071" max="4094" width="0" style="68" hidden="1" customWidth="1"/>
    <col min="4095" max="4095" width="14.28515625" style="68" bestFit="1" customWidth="1"/>
    <col min="4096" max="4096" width="25.140625" style="68" customWidth="1"/>
    <col min="4097" max="4097" width="22.28515625" style="68" customWidth="1"/>
    <col min="4098" max="4098" width="62" style="68" customWidth="1"/>
    <col min="4099" max="4319" width="10.85546875" style="68"/>
    <col min="4320" max="4320" width="10.5703125" style="68" customWidth="1"/>
    <col min="4321" max="4321" width="62.42578125" style="68" customWidth="1"/>
    <col min="4322" max="4322" width="4.5703125" style="68" customWidth="1"/>
    <col min="4323" max="4323" width="7.85546875" style="68" customWidth="1"/>
    <col min="4324" max="4324" width="8.42578125" style="68" customWidth="1"/>
    <col min="4325" max="4325" width="12.140625" style="68" customWidth="1"/>
    <col min="4326" max="4326" width="14.7109375" style="68" customWidth="1"/>
    <col min="4327" max="4350" width="0" style="68" hidden="1" customWidth="1"/>
    <col min="4351" max="4351" width="14.28515625" style="68" bestFit="1" customWidth="1"/>
    <col min="4352" max="4352" width="25.140625" style="68" customWidth="1"/>
    <col min="4353" max="4353" width="22.28515625" style="68" customWidth="1"/>
    <col min="4354" max="4354" width="62" style="68" customWidth="1"/>
    <col min="4355" max="4575" width="10.85546875" style="68"/>
    <col min="4576" max="4576" width="10.5703125" style="68" customWidth="1"/>
    <col min="4577" max="4577" width="62.42578125" style="68" customWidth="1"/>
    <col min="4578" max="4578" width="4.5703125" style="68" customWidth="1"/>
    <col min="4579" max="4579" width="7.85546875" style="68" customWidth="1"/>
    <col min="4580" max="4580" width="8.42578125" style="68" customWidth="1"/>
    <col min="4581" max="4581" width="12.140625" style="68" customWidth="1"/>
    <col min="4582" max="4582" width="14.7109375" style="68" customWidth="1"/>
    <col min="4583" max="4606" width="0" style="68" hidden="1" customWidth="1"/>
    <col min="4607" max="4607" width="14.28515625" style="68" bestFit="1" customWidth="1"/>
    <col min="4608" max="4608" width="25.140625" style="68" customWidth="1"/>
    <col min="4609" max="4609" width="22.28515625" style="68" customWidth="1"/>
    <col min="4610" max="4610" width="62" style="68" customWidth="1"/>
    <col min="4611" max="4831" width="10.85546875" style="68"/>
    <col min="4832" max="4832" width="10.5703125" style="68" customWidth="1"/>
    <col min="4833" max="4833" width="62.42578125" style="68" customWidth="1"/>
    <col min="4834" max="4834" width="4.5703125" style="68" customWidth="1"/>
    <col min="4835" max="4835" width="7.85546875" style="68" customWidth="1"/>
    <col min="4836" max="4836" width="8.42578125" style="68" customWidth="1"/>
    <col min="4837" max="4837" width="12.140625" style="68" customWidth="1"/>
    <col min="4838" max="4838" width="14.7109375" style="68" customWidth="1"/>
    <col min="4839" max="4862" width="0" style="68" hidden="1" customWidth="1"/>
    <col min="4863" max="4863" width="14.28515625" style="68" bestFit="1" customWidth="1"/>
    <col min="4864" max="4864" width="25.140625" style="68" customWidth="1"/>
    <col min="4865" max="4865" width="22.28515625" style="68" customWidth="1"/>
    <col min="4866" max="4866" width="62" style="68" customWidth="1"/>
    <col min="4867" max="5087" width="10.85546875" style="68"/>
    <col min="5088" max="5088" width="10.5703125" style="68" customWidth="1"/>
    <col min="5089" max="5089" width="62.42578125" style="68" customWidth="1"/>
    <col min="5090" max="5090" width="4.5703125" style="68" customWidth="1"/>
    <col min="5091" max="5091" width="7.85546875" style="68" customWidth="1"/>
    <col min="5092" max="5092" width="8.42578125" style="68" customWidth="1"/>
    <col min="5093" max="5093" width="12.140625" style="68" customWidth="1"/>
    <col min="5094" max="5094" width="14.7109375" style="68" customWidth="1"/>
    <col min="5095" max="5118" width="0" style="68" hidden="1" customWidth="1"/>
    <col min="5119" max="5119" width="14.28515625" style="68" bestFit="1" customWidth="1"/>
    <col min="5120" max="5120" width="25.140625" style="68" customWidth="1"/>
    <col min="5121" max="5121" width="22.28515625" style="68" customWidth="1"/>
    <col min="5122" max="5122" width="62" style="68" customWidth="1"/>
    <col min="5123" max="5343" width="10.85546875" style="68"/>
    <col min="5344" max="5344" width="10.5703125" style="68" customWidth="1"/>
    <col min="5345" max="5345" width="62.42578125" style="68" customWidth="1"/>
    <col min="5346" max="5346" width="4.5703125" style="68" customWidth="1"/>
    <col min="5347" max="5347" width="7.85546875" style="68" customWidth="1"/>
    <col min="5348" max="5348" width="8.42578125" style="68" customWidth="1"/>
    <col min="5349" max="5349" width="12.140625" style="68" customWidth="1"/>
    <col min="5350" max="5350" width="14.7109375" style="68" customWidth="1"/>
    <col min="5351" max="5374" width="0" style="68" hidden="1" customWidth="1"/>
    <col min="5375" max="5375" width="14.28515625" style="68" bestFit="1" customWidth="1"/>
    <col min="5376" max="5376" width="25.140625" style="68" customWidth="1"/>
    <col min="5377" max="5377" width="22.28515625" style="68" customWidth="1"/>
    <col min="5378" max="5378" width="62" style="68" customWidth="1"/>
    <col min="5379" max="5599" width="10.85546875" style="68"/>
    <col min="5600" max="5600" width="10.5703125" style="68" customWidth="1"/>
    <col min="5601" max="5601" width="62.42578125" style="68" customWidth="1"/>
    <col min="5602" max="5602" width="4.5703125" style="68" customWidth="1"/>
    <col min="5603" max="5603" width="7.85546875" style="68" customWidth="1"/>
    <col min="5604" max="5604" width="8.42578125" style="68" customWidth="1"/>
    <col min="5605" max="5605" width="12.140625" style="68" customWidth="1"/>
    <col min="5606" max="5606" width="14.7109375" style="68" customWidth="1"/>
    <col min="5607" max="5630" width="0" style="68" hidden="1" customWidth="1"/>
    <col min="5631" max="5631" width="14.28515625" style="68" bestFit="1" customWidth="1"/>
    <col min="5632" max="5632" width="25.140625" style="68" customWidth="1"/>
    <col min="5633" max="5633" width="22.28515625" style="68" customWidth="1"/>
    <col min="5634" max="5634" width="62" style="68" customWidth="1"/>
    <col min="5635" max="5855" width="10.85546875" style="68"/>
    <col min="5856" max="5856" width="10.5703125" style="68" customWidth="1"/>
    <col min="5857" max="5857" width="62.42578125" style="68" customWidth="1"/>
    <col min="5858" max="5858" width="4.5703125" style="68" customWidth="1"/>
    <col min="5859" max="5859" width="7.85546875" style="68" customWidth="1"/>
    <col min="5860" max="5860" width="8.42578125" style="68" customWidth="1"/>
    <col min="5861" max="5861" width="12.140625" style="68" customWidth="1"/>
    <col min="5862" max="5862" width="14.7109375" style="68" customWidth="1"/>
    <col min="5863" max="5886" width="0" style="68" hidden="1" customWidth="1"/>
    <col min="5887" max="5887" width="14.28515625" style="68" bestFit="1" customWidth="1"/>
    <col min="5888" max="5888" width="25.140625" style="68" customWidth="1"/>
    <col min="5889" max="5889" width="22.28515625" style="68" customWidth="1"/>
    <col min="5890" max="5890" width="62" style="68" customWidth="1"/>
    <col min="5891" max="6111" width="10.85546875" style="68"/>
    <col min="6112" max="6112" width="10.5703125" style="68" customWidth="1"/>
    <col min="6113" max="6113" width="62.42578125" style="68" customWidth="1"/>
    <col min="6114" max="6114" width="4.5703125" style="68" customWidth="1"/>
    <col min="6115" max="6115" width="7.85546875" style="68" customWidth="1"/>
    <col min="6116" max="6116" width="8.42578125" style="68" customWidth="1"/>
    <col min="6117" max="6117" width="12.140625" style="68" customWidth="1"/>
    <col min="6118" max="6118" width="14.7109375" style="68" customWidth="1"/>
    <col min="6119" max="6142" width="0" style="68" hidden="1" customWidth="1"/>
    <col min="6143" max="6143" width="14.28515625" style="68" bestFit="1" customWidth="1"/>
    <col min="6144" max="6144" width="25.140625" style="68" customWidth="1"/>
    <col min="6145" max="6145" width="22.28515625" style="68" customWidth="1"/>
    <col min="6146" max="6146" width="62" style="68" customWidth="1"/>
    <col min="6147" max="6367" width="10.85546875" style="68"/>
    <col min="6368" max="6368" width="10.5703125" style="68" customWidth="1"/>
    <col min="6369" max="6369" width="62.42578125" style="68" customWidth="1"/>
    <col min="6370" max="6370" width="4.5703125" style="68" customWidth="1"/>
    <col min="6371" max="6371" width="7.85546875" style="68" customWidth="1"/>
    <col min="6372" max="6372" width="8.42578125" style="68" customWidth="1"/>
    <col min="6373" max="6373" width="12.140625" style="68" customWidth="1"/>
    <col min="6374" max="6374" width="14.7109375" style="68" customWidth="1"/>
    <col min="6375" max="6398" width="0" style="68" hidden="1" customWidth="1"/>
    <col min="6399" max="6399" width="14.28515625" style="68" bestFit="1" customWidth="1"/>
    <col min="6400" max="6400" width="25.140625" style="68" customWidth="1"/>
    <col min="6401" max="6401" width="22.28515625" style="68" customWidth="1"/>
    <col min="6402" max="6402" width="62" style="68" customWidth="1"/>
    <col min="6403" max="6623" width="10.85546875" style="68"/>
    <col min="6624" max="6624" width="10.5703125" style="68" customWidth="1"/>
    <col min="6625" max="6625" width="62.42578125" style="68" customWidth="1"/>
    <col min="6626" max="6626" width="4.5703125" style="68" customWidth="1"/>
    <col min="6627" max="6627" width="7.85546875" style="68" customWidth="1"/>
    <col min="6628" max="6628" width="8.42578125" style="68" customWidth="1"/>
    <col min="6629" max="6629" width="12.140625" style="68" customWidth="1"/>
    <col min="6630" max="6630" width="14.7109375" style="68" customWidth="1"/>
    <col min="6631" max="6654" width="0" style="68" hidden="1" customWidth="1"/>
    <col min="6655" max="6655" width="14.28515625" style="68" bestFit="1" customWidth="1"/>
    <col min="6656" max="6656" width="25.140625" style="68" customWidth="1"/>
    <col min="6657" max="6657" width="22.28515625" style="68" customWidth="1"/>
    <col min="6658" max="6658" width="62" style="68" customWidth="1"/>
    <col min="6659" max="6879" width="10.85546875" style="68"/>
    <col min="6880" max="6880" width="10.5703125" style="68" customWidth="1"/>
    <col min="6881" max="6881" width="62.42578125" style="68" customWidth="1"/>
    <col min="6882" max="6882" width="4.5703125" style="68" customWidth="1"/>
    <col min="6883" max="6883" width="7.85546875" style="68" customWidth="1"/>
    <col min="6884" max="6884" width="8.42578125" style="68" customWidth="1"/>
    <col min="6885" max="6885" width="12.140625" style="68" customWidth="1"/>
    <col min="6886" max="6886" width="14.7109375" style="68" customWidth="1"/>
    <col min="6887" max="6910" width="0" style="68" hidden="1" customWidth="1"/>
    <col min="6911" max="6911" width="14.28515625" style="68" bestFit="1" customWidth="1"/>
    <col min="6912" max="6912" width="25.140625" style="68" customWidth="1"/>
    <col min="6913" max="6913" width="22.28515625" style="68" customWidth="1"/>
    <col min="6914" max="6914" width="62" style="68" customWidth="1"/>
    <col min="6915" max="7135" width="10.85546875" style="68"/>
    <col min="7136" max="7136" width="10.5703125" style="68" customWidth="1"/>
    <col min="7137" max="7137" width="62.42578125" style="68" customWidth="1"/>
    <col min="7138" max="7138" width="4.5703125" style="68" customWidth="1"/>
    <col min="7139" max="7139" width="7.85546875" style="68" customWidth="1"/>
    <col min="7140" max="7140" width="8.42578125" style="68" customWidth="1"/>
    <col min="7141" max="7141" width="12.140625" style="68" customWidth="1"/>
    <col min="7142" max="7142" width="14.7109375" style="68" customWidth="1"/>
    <col min="7143" max="7166" width="0" style="68" hidden="1" customWidth="1"/>
    <col min="7167" max="7167" width="14.28515625" style="68" bestFit="1" customWidth="1"/>
    <col min="7168" max="7168" width="25.140625" style="68" customWidth="1"/>
    <col min="7169" max="7169" width="22.28515625" style="68" customWidth="1"/>
    <col min="7170" max="7170" width="62" style="68" customWidth="1"/>
    <col min="7171" max="7391" width="10.85546875" style="68"/>
    <col min="7392" max="7392" width="10.5703125" style="68" customWidth="1"/>
    <col min="7393" max="7393" width="62.42578125" style="68" customWidth="1"/>
    <col min="7394" max="7394" width="4.5703125" style="68" customWidth="1"/>
    <col min="7395" max="7395" width="7.85546875" style="68" customWidth="1"/>
    <col min="7396" max="7396" width="8.42578125" style="68" customWidth="1"/>
    <col min="7397" max="7397" width="12.140625" style="68" customWidth="1"/>
    <col min="7398" max="7398" width="14.7109375" style="68" customWidth="1"/>
    <col min="7399" max="7422" width="0" style="68" hidden="1" customWidth="1"/>
    <col min="7423" max="7423" width="14.28515625" style="68" bestFit="1" customWidth="1"/>
    <col min="7424" max="7424" width="25.140625" style="68" customWidth="1"/>
    <col min="7425" max="7425" width="22.28515625" style="68" customWidth="1"/>
    <col min="7426" max="7426" width="62" style="68" customWidth="1"/>
    <col min="7427" max="7647" width="10.85546875" style="68"/>
    <col min="7648" max="7648" width="10.5703125" style="68" customWidth="1"/>
    <col min="7649" max="7649" width="62.42578125" style="68" customWidth="1"/>
    <col min="7650" max="7650" width="4.5703125" style="68" customWidth="1"/>
    <col min="7651" max="7651" width="7.85546875" style="68" customWidth="1"/>
    <col min="7652" max="7652" width="8.42578125" style="68" customWidth="1"/>
    <col min="7653" max="7653" width="12.140625" style="68" customWidth="1"/>
    <col min="7654" max="7654" width="14.7109375" style="68" customWidth="1"/>
    <col min="7655" max="7678" width="0" style="68" hidden="1" customWidth="1"/>
    <col min="7679" max="7679" width="14.28515625" style="68" bestFit="1" customWidth="1"/>
    <col min="7680" max="7680" width="25.140625" style="68" customWidth="1"/>
    <col min="7681" max="7681" width="22.28515625" style="68" customWidth="1"/>
    <col min="7682" max="7682" width="62" style="68" customWidth="1"/>
    <col min="7683" max="7903" width="10.85546875" style="68"/>
    <col min="7904" max="7904" width="10.5703125" style="68" customWidth="1"/>
    <col min="7905" max="7905" width="62.42578125" style="68" customWidth="1"/>
    <col min="7906" max="7906" width="4.5703125" style="68" customWidth="1"/>
    <col min="7907" max="7907" width="7.85546875" style="68" customWidth="1"/>
    <col min="7908" max="7908" width="8.42578125" style="68" customWidth="1"/>
    <col min="7909" max="7909" width="12.140625" style="68" customWidth="1"/>
    <col min="7910" max="7910" width="14.7109375" style="68" customWidth="1"/>
    <col min="7911" max="7934" width="0" style="68" hidden="1" customWidth="1"/>
    <col min="7935" max="7935" width="14.28515625" style="68" bestFit="1" customWidth="1"/>
    <col min="7936" max="7936" width="25.140625" style="68" customWidth="1"/>
    <col min="7937" max="7937" width="22.28515625" style="68" customWidth="1"/>
    <col min="7938" max="7938" width="62" style="68" customWidth="1"/>
    <col min="7939" max="8159" width="10.85546875" style="68"/>
    <col min="8160" max="8160" width="10.5703125" style="68" customWidth="1"/>
    <col min="8161" max="8161" width="62.42578125" style="68" customWidth="1"/>
    <col min="8162" max="8162" width="4.5703125" style="68" customWidth="1"/>
    <col min="8163" max="8163" width="7.85546875" style="68" customWidth="1"/>
    <col min="8164" max="8164" width="8.42578125" style="68" customWidth="1"/>
    <col min="8165" max="8165" width="12.140625" style="68" customWidth="1"/>
    <col min="8166" max="8166" width="14.7109375" style="68" customWidth="1"/>
    <col min="8167" max="8190" width="0" style="68" hidden="1" customWidth="1"/>
    <col min="8191" max="8191" width="14.28515625" style="68" bestFit="1" customWidth="1"/>
    <col min="8192" max="8192" width="25.140625" style="68" customWidth="1"/>
    <col min="8193" max="8193" width="22.28515625" style="68" customWidth="1"/>
    <col min="8194" max="8194" width="62" style="68" customWidth="1"/>
    <col min="8195" max="8415" width="10.85546875" style="68"/>
    <col min="8416" max="8416" width="10.5703125" style="68" customWidth="1"/>
    <col min="8417" max="8417" width="62.42578125" style="68" customWidth="1"/>
    <col min="8418" max="8418" width="4.5703125" style="68" customWidth="1"/>
    <col min="8419" max="8419" width="7.85546875" style="68" customWidth="1"/>
    <col min="8420" max="8420" width="8.42578125" style="68" customWidth="1"/>
    <col min="8421" max="8421" width="12.140625" style="68" customWidth="1"/>
    <col min="8422" max="8422" width="14.7109375" style="68" customWidth="1"/>
    <col min="8423" max="8446" width="0" style="68" hidden="1" customWidth="1"/>
    <col min="8447" max="8447" width="14.28515625" style="68" bestFit="1" customWidth="1"/>
    <col min="8448" max="8448" width="25.140625" style="68" customWidth="1"/>
    <col min="8449" max="8449" width="22.28515625" style="68" customWidth="1"/>
    <col min="8450" max="8450" width="62" style="68" customWidth="1"/>
    <col min="8451" max="8671" width="10.85546875" style="68"/>
    <col min="8672" max="8672" width="10.5703125" style="68" customWidth="1"/>
    <col min="8673" max="8673" width="62.42578125" style="68" customWidth="1"/>
    <col min="8674" max="8674" width="4.5703125" style="68" customWidth="1"/>
    <col min="8675" max="8675" width="7.85546875" style="68" customWidth="1"/>
    <col min="8676" max="8676" width="8.42578125" style="68" customWidth="1"/>
    <col min="8677" max="8677" width="12.140625" style="68" customWidth="1"/>
    <col min="8678" max="8678" width="14.7109375" style="68" customWidth="1"/>
    <col min="8679" max="8702" width="0" style="68" hidden="1" customWidth="1"/>
    <col min="8703" max="8703" width="14.28515625" style="68" bestFit="1" customWidth="1"/>
    <col min="8704" max="8704" width="25.140625" style="68" customWidth="1"/>
    <col min="8705" max="8705" width="22.28515625" style="68" customWidth="1"/>
    <col min="8706" max="8706" width="62" style="68" customWidth="1"/>
    <col min="8707" max="8927" width="10.85546875" style="68"/>
    <col min="8928" max="8928" width="10.5703125" style="68" customWidth="1"/>
    <col min="8929" max="8929" width="62.42578125" style="68" customWidth="1"/>
    <col min="8930" max="8930" width="4.5703125" style="68" customWidth="1"/>
    <col min="8931" max="8931" width="7.85546875" style="68" customWidth="1"/>
    <col min="8932" max="8932" width="8.42578125" style="68" customWidth="1"/>
    <col min="8933" max="8933" width="12.140625" style="68" customWidth="1"/>
    <col min="8934" max="8934" width="14.7109375" style="68" customWidth="1"/>
    <col min="8935" max="8958" width="0" style="68" hidden="1" customWidth="1"/>
    <col min="8959" max="8959" width="14.28515625" style="68" bestFit="1" customWidth="1"/>
    <col min="8960" max="8960" width="25.140625" style="68" customWidth="1"/>
    <col min="8961" max="8961" width="22.28515625" style="68" customWidth="1"/>
    <col min="8962" max="8962" width="62" style="68" customWidth="1"/>
    <col min="8963" max="9183" width="10.85546875" style="68"/>
    <col min="9184" max="9184" width="10.5703125" style="68" customWidth="1"/>
    <col min="9185" max="9185" width="62.42578125" style="68" customWidth="1"/>
    <col min="9186" max="9186" width="4.5703125" style="68" customWidth="1"/>
    <col min="9187" max="9187" width="7.85546875" style="68" customWidth="1"/>
    <col min="9188" max="9188" width="8.42578125" style="68" customWidth="1"/>
    <col min="9189" max="9189" width="12.140625" style="68" customWidth="1"/>
    <col min="9190" max="9190" width="14.7109375" style="68" customWidth="1"/>
    <col min="9191" max="9214" width="0" style="68" hidden="1" customWidth="1"/>
    <col min="9215" max="9215" width="14.28515625" style="68" bestFit="1" customWidth="1"/>
    <col min="9216" max="9216" width="25.140625" style="68" customWidth="1"/>
    <col min="9217" max="9217" width="22.28515625" style="68" customWidth="1"/>
    <col min="9218" max="9218" width="62" style="68" customWidth="1"/>
    <col min="9219" max="9439" width="10.85546875" style="68"/>
    <col min="9440" max="9440" width="10.5703125" style="68" customWidth="1"/>
    <col min="9441" max="9441" width="62.42578125" style="68" customWidth="1"/>
    <col min="9442" max="9442" width="4.5703125" style="68" customWidth="1"/>
    <col min="9443" max="9443" width="7.85546875" style="68" customWidth="1"/>
    <col min="9444" max="9444" width="8.42578125" style="68" customWidth="1"/>
    <col min="9445" max="9445" width="12.140625" style="68" customWidth="1"/>
    <col min="9446" max="9446" width="14.7109375" style="68" customWidth="1"/>
    <col min="9447" max="9470" width="0" style="68" hidden="1" customWidth="1"/>
    <col min="9471" max="9471" width="14.28515625" style="68" bestFit="1" customWidth="1"/>
    <col min="9472" max="9472" width="25.140625" style="68" customWidth="1"/>
    <col min="9473" max="9473" width="22.28515625" style="68" customWidth="1"/>
    <col min="9474" max="9474" width="62" style="68" customWidth="1"/>
    <col min="9475" max="9695" width="10.85546875" style="68"/>
    <col min="9696" max="9696" width="10.5703125" style="68" customWidth="1"/>
    <col min="9697" max="9697" width="62.42578125" style="68" customWidth="1"/>
    <col min="9698" max="9698" width="4.5703125" style="68" customWidth="1"/>
    <col min="9699" max="9699" width="7.85546875" style="68" customWidth="1"/>
    <col min="9700" max="9700" width="8.42578125" style="68" customWidth="1"/>
    <col min="9701" max="9701" width="12.140625" style="68" customWidth="1"/>
    <col min="9702" max="9702" width="14.7109375" style="68" customWidth="1"/>
    <col min="9703" max="9726" width="0" style="68" hidden="1" customWidth="1"/>
    <col min="9727" max="9727" width="14.28515625" style="68" bestFit="1" customWidth="1"/>
    <col min="9728" max="9728" width="25.140625" style="68" customWidth="1"/>
    <col min="9729" max="9729" width="22.28515625" style="68" customWidth="1"/>
    <col min="9730" max="9730" width="62" style="68" customWidth="1"/>
    <col min="9731" max="9951" width="10.85546875" style="68"/>
    <col min="9952" max="9952" width="10.5703125" style="68" customWidth="1"/>
    <col min="9953" max="9953" width="62.42578125" style="68" customWidth="1"/>
    <col min="9954" max="9954" width="4.5703125" style="68" customWidth="1"/>
    <col min="9955" max="9955" width="7.85546875" style="68" customWidth="1"/>
    <col min="9956" max="9956" width="8.42578125" style="68" customWidth="1"/>
    <col min="9957" max="9957" width="12.140625" style="68" customWidth="1"/>
    <col min="9958" max="9958" width="14.7109375" style="68" customWidth="1"/>
    <col min="9959" max="9982" width="0" style="68" hidden="1" customWidth="1"/>
    <col min="9983" max="9983" width="14.28515625" style="68" bestFit="1" customWidth="1"/>
    <col min="9984" max="9984" width="25.140625" style="68" customWidth="1"/>
    <col min="9985" max="9985" width="22.28515625" style="68" customWidth="1"/>
    <col min="9986" max="9986" width="62" style="68" customWidth="1"/>
    <col min="9987" max="10207" width="10.85546875" style="68"/>
    <col min="10208" max="10208" width="10.5703125" style="68" customWidth="1"/>
    <col min="10209" max="10209" width="62.42578125" style="68" customWidth="1"/>
    <col min="10210" max="10210" width="4.5703125" style="68" customWidth="1"/>
    <col min="10211" max="10211" width="7.85546875" style="68" customWidth="1"/>
    <col min="10212" max="10212" width="8.42578125" style="68" customWidth="1"/>
    <col min="10213" max="10213" width="12.140625" style="68" customWidth="1"/>
    <col min="10214" max="10214" width="14.7109375" style="68" customWidth="1"/>
    <col min="10215" max="10238" width="0" style="68" hidden="1" customWidth="1"/>
    <col min="10239" max="10239" width="14.28515625" style="68" bestFit="1" customWidth="1"/>
    <col min="10240" max="10240" width="25.140625" style="68" customWidth="1"/>
    <col min="10241" max="10241" width="22.28515625" style="68" customWidth="1"/>
    <col min="10242" max="10242" width="62" style="68" customWidth="1"/>
    <col min="10243" max="10463" width="10.85546875" style="68"/>
    <col min="10464" max="10464" width="10.5703125" style="68" customWidth="1"/>
    <col min="10465" max="10465" width="62.42578125" style="68" customWidth="1"/>
    <col min="10466" max="10466" width="4.5703125" style="68" customWidth="1"/>
    <col min="10467" max="10467" width="7.85546875" style="68" customWidth="1"/>
    <col min="10468" max="10468" width="8.42578125" style="68" customWidth="1"/>
    <col min="10469" max="10469" width="12.140625" style="68" customWidth="1"/>
    <col min="10470" max="10470" width="14.7109375" style="68" customWidth="1"/>
    <col min="10471" max="10494" width="0" style="68" hidden="1" customWidth="1"/>
    <col min="10495" max="10495" width="14.28515625" style="68" bestFit="1" customWidth="1"/>
    <col min="10496" max="10496" width="25.140625" style="68" customWidth="1"/>
    <col min="10497" max="10497" width="22.28515625" style="68" customWidth="1"/>
    <col min="10498" max="10498" width="62" style="68" customWidth="1"/>
    <col min="10499" max="10719" width="10.85546875" style="68"/>
    <col min="10720" max="10720" width="10.5703125" style="68" customWidth="1"/>
    <col min="10721" max="10721" width="62.42578125" style="68" customWidth="1"/>
    <col min="10722" max="10722" width="4.5703125" style="68" customWidth="1"/>
    <col min="10723" max="10723" width="7.85546875" style="68" customWidth="1"/>
    <col min="10724" max="10724" width="8.42578125" style="68" customWidth="1"/>
    <col min="10725" max="10725" width="12.140625" style="68" customWidth="1"/>
    <col min="10726" max="10726" width="14.7109375" style="68" customWidth="1"/>
    <col min="10727" max="10750" width="0" style="68" hidden="1" customWidth="1"/>
    <col min="10751" max="10751" width="14.28515625" style="68" bestFit="1" customWidth="1"/>
    <col min="10752" max="10752" width="25.140625" style="68" customWidth="1"/>
    <col min="10753" max="10753" width="22.28515625" style="68" customWidth="1"/>
    <col min="10754" max="10754" width="62" style="68" customWidth="1"/>
    <col min="10755" max="10975" width="10.85546875" style="68"/>
    <col min="10976" max="10976" width="10.5703125" style="68" customWidth="1"/>
    <col min="10977" max="10977" width="62.42578125" style="68" customWidth="1"/>
    <col min="10978" max="10978" width="4.5703125" style="68" customWidth="1"/>
    <col min="10979" max="10979" width="7.85546875" style="68" customWidth="1"/>
    <col min="10980" max="10980" width="8.42578125" style="68" customWidth="1"/>
    <col min="10981" max="10981" width="12.140625" style="68" customWidth="1"/>
    <col min="10982" max="10982" width="14.7109375" style="68" customWidth="1"/>
    <col min="10983" max="11006" width="0" style="68" hidden="1" customWidth="1"/>
    <col min="11007" max="11007" width="14.28515625" style="68" bestFit="1" customWidth="1"/>
    <col min="11008" max="11008" width="25.140625" style="68" customWidth="1"/>
    <col min="11009" max="11009" width="22.28515625" style="68" customWidth="1"/>
    <col min="11010" max="11010" width="62" style="68" customWidth="1"/>
    <col min="11011" max="11231" width="10.85546875" style="68"/>
    <col min="11232" max="11232" width="10.5703125" style="68" customWidth="1"/>
    <col min="11233" max="11233" width="62.42578125" style="68" customWidth="1"/>
    <col min="11234" max="11234" width="4.5703125" style="68" customWidth="1"/>
    <col min="11235" max="11235" width="7.85546875" style="68" customWidth="1"/>
    <col min="11236" max="11236" width="8.42578125" style="68" customWidth="1"/>
    <col min="11237" max="11237" width="12.140625" style="68" customWidth="1"/>
    <col min="11238" max="11238" width="14.7109375" style="68" customWidth="1"/>
    <col min="11239" max="11262" width="0" style="68" hidden="1" customWidth="1"/>
    <col min="11263" max="11263" width="14.28515625" style="68" bestFit="1" customWidth="1"/>
    <col min="11264" max="11264" width="25.140625" style="68" customWidth="1"/>
    <col min="11265" max="11265" width="22.28515625" style="68" customWidth="1"/>
    <col min="11266" max="11266" width="62" style="68" customWidth="1"/>
    <col min="11267" max="11487" width="10.85546875" style="68"/>
    <col min="11488" max="11488" width="10.5703125" style="68" customWidth="1"/>
    <col min="11489" max="11489" width="62.42578125" style="68" customWidth="1"/>
    <col min="11490" max="11490" width="4.5703125" style="68" customWidth="1"/>
    <col min="11491" max="11491" width="7.85546875" style="68" customWidth="1"/>
    <col min="11492" max="11492" width="8.42578125" style="68" customWidth="1"/>
    <col min="11493" max="11493" width="12.140625" style="68" customWidth="1"/>
    <col min="11494" max="11494" width="14.7109375" style="68" customWidth="1"/>
    <col min="11495" max="11518" width="0" style="68" hidden="1" customWidth="1"/>
    <col min="11519" max="11519" width="14.28515625" style="68" bestFit="1" customWidth="1"/>
    <col min="11520" max="11520" width="25.140625" style="68" customWidth="1"/>
    <col min="11521" max="11521" width="22.28515625" style="68" customWidth="1"/>
    <col min="11522" max="11522" width="62" style="68" customWidth="1"/>
    <col min="11523" max="11743" width="10.85546875" style="68"/>
    <col min="11744" max="11744" width="10.5703125" style="68" customWidth="1"/>
    <col min="11745" max="11745" width="62.42578125" style="68" customWidth="1"/>
    <col min="11746" max="11746" width="4.5703125" style="68" customWidth="1"/>
    <col min="11747" max="11747" width="7.85546875" style="68" customWidth="1"/>
    <col min="11748" max="11748" width="8.42578125" style="68" customWidth="1"/>
    <col min="11749" max="11749" width="12.140625" style="68" customWidth="1"/>
    <col min="11750" max="11750" width="14.7109375" style="68" customWidth="1"/>
    <col min="11751" max="11774" width="0" style="68" hidden="1" customWidth="1"/>
    <col min="11775" max="11775" width="14.28515625" style="68" bestFit="1" customWidth="1"/>
    <col min="11776" max="11776" width="25.140625" style="68" customWidth="1"/>
    <col min="11777" max="11777" width="22.28515625" style="68" customWidth="1"/>
    <col min="11778" max="11778" width="62" style="68" customWidth="1"/>
    <col min="11779" max="11999" width="10.85546875" style="68"/>
    <col min="12000" max="12000" width="10.5703125" style="68" customWidth="1"/>
    <col min="12001" max="12001" width="62.42578125" style="68" customWidth="1"/>
    <col min="12002" max="12002" width="4.5703125" style="68" customWidth="1"/>
    <col min="12003" max="12003" width="7.85546875" style="68" customWidth="1"/>
    <col min="12004" max="12004" width="8.42578125" style="68" customWidth="1"/>
    <col min="12005" max="12005" width="12.140625" style="68" customWidth="1"/>
    <col min="12006" max="12006" width="14.7109375" style="68" customWidth="1"/>
    <col min="12007" max="12030" width="0" style="68" hidden="1" customWidth="1"/>
    <col min="12031" max="12031" width="14.28515625" style="68" bestFit="1" customWidth="1"/>
    <col min="12032" max="12032" width="25.140625" style="68" customWidth="1"/>
    <col min="12033" max="12033" width="22.28515625" style="68" customWidth="1"/>
    <col min="12034" max="12034" width="62" style="68" customWidth="1"/>
    <col min="12035" max="12255" width="10.85546875" style="68"/>
    <col min="12256" max="12256" width="10.5703125" style="68" customWidth="1"/>
    <col min="12257" max="12257" width="62.42578125" style="68" customWidth="1"/>
    <col min="12258" max="12258" width="4.5703125" style="68" customWidth="1"/>
    <col min="12259" max="12259" width="7.85546875" style="68" customWidth="1"/>
    <col min="12260" max="12260" width="8.42578125" style="68" customWidth="1"/>
    <col min="12261" max="12261" width="12.140625" style="68" customWidth="1"/>
    <col min="12262" max="12262" width="14.7109375" style="68" customWidth="1"/>
    <col min="12263" max="12286" width="0" style="68" hidden="1" customWidth="1"/>
    <col min="12287" max="12287" width="14.28515625" style="68" bestFit="1" customWidth="1"/>
    <col min="12288" max="12288" width="25.140625" style="68" customWidth="1"/>
    <col min="12289" max="12289" width="22.28515625" style="68" customWidth="1"/>
    <col min="12290" max="12290" width="62" style="68" customWidth="1"/>
    <col min="12291" max="12511" width="10.85546875" style="68"/>
    <col min="12512" max="12512" width="10.5703125" style="68" customWidth="1"/>
    <col min="12513" max="12513" width="62.42578125" style="68" customWidth="1"/>
    <col min="12514" max="12514" width="4.5703125" style="68" customWidth="1"/>
    <col min="12515" max="12515" width="7.85546875" style="68" customWidth="1"/>
    <col min="12516" max="12516" width="8.42578125" style="68" customWidth="1"/>
    <col min="12517" max="12517" width="12.140625" style="68" customWidth="1"/>
    <col min="12518" max="12518" width="14.7109375" style="68" customWidth="1"/>
    <col min="12519" max="12542" width="0" style="68" hidden="1" customWidth="1"/>
    <col min="12543" max="12543" width="14.28515625" style="68" bestFit="1" customWidth="1"/>
    <col min="12544" max="12544" width="25.140625" style="68" customWidth="1"/>
    <col min="12545" max="12545" width="22.28515625" style="68" customWidth="1"/>
    <col min="12546" max="12546" width="62" style="68" customWidth="1"/>
    <col min="12547" max="12767" width="10.85546875" style="68"/>
    <col min="12768" max="12768" width="10.5703125" style="68" customWidth="1"/>
    <col min="12769" max="12769" width="62.42578125" style="68" customWidth="1"/>
    <col min="12770" max="12770" width="4.5703125" style="68" customWidth="1"/>
    <col min="12771" max="12771" width="7.85546875" style="68" customWidth="1"/>
    <col min="12772" max="12772" width="8.42578125" style="68" customWidth="1"/>
    <col min="12773" max="12773" width="12.140625" style="68" customWidth="1"/>
    <col min="12774" max="12774" width="14.7109375" style="68" customWidth="1"/>
    <col min="12775" max="12798" width="0" style="68" hidden="1" customWidth="1"/>
    <col min="12799" max="12799" width="14.28515625" style="68" bestFit="1" customWidth="1"/>
    <col min="12800" max="12800" width="25.140625" style="68" customWidth="1"/>
    <col min="12801" max="12801" width="22.28515625" style="68" customWidth="1"/>
    <col min="12802" max="12802" width="62" style="68" customWidth="1"/>
    <col min="12803" max="13023" width="10.85546875" style="68"/>
    <col min="13024" max="13024" width="10.5703125" style="68" customWidth="1"/>
    <col min="13025" max="13025" width="62.42578125" style="68" customWidth="1"/>
    <col min="13026" max="13026" width="4.5703125" style="68" customWidth="1"/>
    <col min="13027" max="13027" width="7.85546875" style="68" customWidth="1"/>
    <col min="13028" max="13028" width="8.42578125" style="68" customWidth="1"/>
    <col min="13029" max="13029" width="12.140625" style="68" customWidth="1"/>
    <col min="13030" max="13030" width="14.7109375" style="68" customWidth="1"/>
    <col min="13031" max="13054" width="0" style="68" hidden="1" customWidth="1"/>
    <col min="13055" max="13055" width="14.28515625" style="68" bestFit="1" customWidth="1"/>
    <col min="13056" max="13056" width="25.140625" style="68" customWidth="1"/>
    <col min="13057" max="13057" width="22.28515625" style="68" customWidth="1"/>
    <col min="13058" max="13058" width="62" style="68" customWidth="1"/>
    <col min="13059" max="13279" width="10.85546875" style="68"/>
    <col min="13280" max="13280" width="10.5703125" style="68" customWidth="1"/>
    <col min="13281" max="13281" width="62.42578125" style="68" customWidth="1"/>
    <col min="13282" max="13282" width="4.5703125" style="68" customWidth="1"/>
    <col min="13283" max="13283" width="7.85546875" style="68" customWidth="1"/>
    <col min="13284" max="13284" width="8.42578125" style="68" customWidth="1"/>
    <col min="13285" max="13285" width="12.140625" style="68" customWidth="1"/>
    <col min="13286" max="13286" width="14.7109375" style="68" customWidth="1"/>
    <col min="13287" max="13310" width="0" style="68" hidden="1" customWidth="1"/>
    <col min="13311" max="13311" width="14.28515625" style="68" bestFit="1" customWidth="1"/>
    <col min="13312" max="13312" width="25.140625" style="68" customWidth="1"/>
    <col min="13313" max="13313" width="22.28515625" style="68" customWidth="1"/>
    <col min="13314" max="13314" width="62" style="68" customWidth="1"/>
    <col min="13315" max="13535" width="10.85546875" style="68"/>
    <col min="13536" max="13536" width="10.5703125" style="68" customWidth="1"/>
    <col min="13537" max="13537" width="62.42578125" style="68" customWidth="1"/>
    <col min="13538" max="13538" width="4.5703125" style="68" customWidth="1"/>
    <col min="13539" max="13539" width="7.85546875" style="68" customWidth="1"/>
    <col min="13540" max="13540" width="8.42578125" style="68" customWidth="1"/>
    <col min="13541" max="13541" width="12.140625" style="68" customWidth="1"/>
    <col min="13542" max="13542" width="14.7109375" style="68" customWidth="1"/>
    <col min="13543" max="13566" width="0" style="68" hidden="1" customWidth="1"/>
    <col min="13567" max="13567" width="14.28515625" style="68" bestFit="1" customWidth="1"/>
    <col min="13568" max="13568" width="25.140625" style="68" customWidth="1"/>
    <col min="13569" max="13569" width="22.28515625" style="68" customWidth="1"/>
    <col min="13570" max="13570" width="62" style="68" customWidth="1"/>
    <col min="13571" max="13791" width="10.85546875" style="68"/>
    <col min="13792" max="13792" width="10.5703125" style="68" customWidth="1"/>
    <col min="13793" max="13793" width="62.42578125" style="68" customWidth="1"/>
    <col min="13794" max="13794" width="4.5703125" style="68" customWidth="1"/>
    <col min="13795" max="13795" width="7.85546875" style="68" customWidth="1"/>
    <col min="13796" max="13796" width="8.42578125" style="68" customWidth="1"/>
    <col min="13797" max="13797" width="12.140625" style="68" customWidth="1"/>
    <col min="13798" max="13798" width="14.7109375" style="68" customWidth="1"/>
    <col min="13799" max="13822" width="0" style="68" hidden="1" customWidth="1"/>
    <col min="13823" max="13823" width="14.28515625" style="68" bestFit="1" customWidth="1"/>
    <col min="13824" max="13824" width="25.140625" style="68" customWidth="1"/>
    <col min="13825" max="13825" width="22.28515625" style="68" customWidth="1"/>
    <col min="13826" max="13826" width="62" style="68" customWidth="1"/>
    <col min="13827" max="14047" width="10.85546875" style="68"/>
    <col min="14048" max="14048" width="10.5703125" style="68" customWidth="1"/>
    <col min="14049" max="14049" width="62.42578125" style="68" customWidth="1"/>
    <col min="14050" max="14050" width="4.5703125" style="68" customWidth="1"/>
    <col min="14051" max="14051" width="7.85546875" style="68" customWidth="1"/>
    <col min="14052" max="14052" width="8.42578125" style="68" customWidth="1"/>
    <col min="14053" max="14053" width="12.140625" style="68" customWidth="1"/>
    <col min="14054" max="14054" width="14.7109375" style="68" customWidth="1"/>
    <col min="14055" max="14078" width="0" style="68" hidden="1" customWidth="1"/>
    <col min="14079" max="14079" width="14.28515625" style="68" bestFit="1" customWidth="1"/>
    <col min="14080" max="14080" width="25.140625" style="68" customWidth="1"/>
    <col min="14081" max="14081" width="22.28515625" style="68" customWidth="1"/>
    <col min="14082" max="14082" width="62" style="68" customWidth="1"/>
    <col min="14083" max="14303" width="10.85546875" style="68"/>
    <col min="14304" max="14304" width="10.5703125" style="68" customWidth="1"/>
    <col min="14305" max="14305" width="62.42578125" style="68" customWidth="1"/>
    <col min="14306" max="14306" width="4.5703125" style="68" customWidth="1"/>
    <col min="14307" max="14307" width="7.85546875" style="68" customWidth="1"/>
    <col min="14308" max="14308" width="8.42578125" style="68" customWidth="1"/>
    <col min="14309" max="14309" width="12.140625" style="68" customWidth="1"/>
    <col min="14310" max="14310" width="14.7109375" style="68" customWidth="1"/>
    <col min="14311" max="14334" width="0" style="68" hidden="1" customWidth="1"/>
    <col min="14335" max="14335" width="14.28515625" style="68" bestFit="1" customWidth="1"/>
    <col min="14336" max="14336" width="25.140625" style="68" customWidth="1"/>
    <col min="14337" max="14337" width="22.28515625" style="68" customWidth="1"/>
    <col min="14338" max="14338" width="62" style="68" customWidth="1"/>
    <col min="14339" max="14559" width="10.85546875" style="68"/>
    <col min="14560" max="14560" width="10.5703125" style="68" customWidth="1"/>
    <col min="14561" max="14561" width="62.42578125" style="68" customWidth="1"/>
    <col min="14562" max="14562" width="4.5703125" style="68" customWidth="1"/>
    <col min="14563" max="14563" width="7.85546875" style="68" customWidth="1"/>
    <col min="14564" max="14564" width="8.42578125" style="68" customWidth="1"/>
    <col min="14565" max="14565" width="12.140625" style="68" customWidth="1"/>
    <col min="14566" max="14566" width="14.7109375" style="68" customWidth="1"/>
    <col min="14567" max="14590" width="0" style="68" hidden="1" customWidth="1"/>
    <col min="14591" max="14591" width="14.28515625" style="68" bestFit="1" customWidth="1"/>
    <col min="14592" max="14592" width="25.140625" style="68" customWidth="1"/>
    <col min="14593" max="14593" width="22.28515625" style="68" customWidth="1"/>
    <col min="14594" max="14594" width="62" style="68" customWidth="1"/>
    <col min="14595" max="14815" width="10.85546875" style="68"/>
    <col min="14816" max="14816" width="10.5703125" style="68" customWidth="1"/>
    <col min="14817" max="14817" width="62.42578125" style="68" customWidth="1"/>
    <col min="14818" max="14818" width="4.5703125" style="68" customWidth="1"/>
    <col min="14819" max="14819" width="7.85546875" style="68" customWidth="1"/>
    <col min="14820" max="14820" width="8.42578125" style="68" customWidth="1"/>
    <col min="14821" max="14821" width="12.140625" style="68" customWidth="1"/>
    <col min="14822" max="14822" width="14.7109375" style="68" customWidth="1"/>
    <col min="14823" max="14846" width="0" style="68" hidden="1" customWidth="1"/>
    <col min="14847" max="14847" width="14.28515625" style="68" bestFit="1" customWidth="1"/>
    <col min="14848" max="14848" width="25.140625" style="68" customWidth="1"/>
    <col min="14849" max="14849" width="22.28515625" style="68" customWidth="1"/>
    <col min="14850" max="14850" width="62" style="68" customWidth="1"/>
    <col min="14851" max="15071" width="10.85546875" style="68"/>
    <col min="15072" max="15072" width="10.5703125" style="68" customWidth="1"/>
    <col min="15073" max="15073" width="62.42578125" style="68" customWidth="1"/>
    <col min="15074" max="15074" width="4.5703125" style="68" customWidth="1"/>
    <col min="15075" max="15075" width="7.85546875" style="68" customWidth="1"/>
    <col min="15076" max="15076" width="8.42578125" style="68" customWidth="1"/>
    <col min="15077" max="15077" width="12.140625" style="68" customWidth="1"/>
    <col min="15078" max="15078" width="14.7109375" style="68" customWidth="1"/>
    <col min="15079" max="15102" width="0" style="68" hidden="1" customWidth="1"/>
    <col min="15103" max="15103" width="14.28515625" style="68" bestFit="1" customWidth="1"/>
    <col min="15104" max="15104" width="25.140625" style="68" customWidth="1"/>
    <col min="15105" max="15105" width="22.28515625" style="68" customWidth="1"/>
    <col min="15106" max="15106" width="62" style="68" customWidth="1"/>
    <col min="15107" max="15327" width="10.85546875" style="68"/>
    <col min="15328" max="15328" width="10.5703125" style="68" customWidth="1"/>
    <col min="15329" max="15329" width="62.42578125" style="68" customWidth="1"/>
    <col min="15330" max="15330" width="4.5703125" style="68" customWidth="1"/>
    <col min="15331" max="15331" width="7.85546875" style="68" customWidth="1"/>
    <col min="15332" max="15332" width="8.42578125" style="68" customWidth="1"/>
    <col min="15333" max="15333" width="12.140625" style="68" customWidth="1"/>
    <col min="15334" max="15334" width="14.7109375" style="68" customWidth="1"/>
    <col min="15335" max="15358" width="0" style="68" hidden="1" customWidth="1"/>
    <col min="15359" max="15359" width="14.28515625" style="68" bestFit="1" customWidth="1"/>
    <col min="15360" max="15360" width="25.140625" style="68" customWidth="1"/>
    <col min="15361" max="15361" width="22.28515625" style="68" customWidth="1"/>
    <col min="15362" max="15362" width="62" style="68" customWidth="1"/>
    <col min="15363" max="15583" width="10.85546875" style="68"/>
    <col min="15584" max="15584" width="10.5703125" style="68" customWidth="1"/>
    <col min="15585" max="15585" width="62.42578125" style="68" customWidth="1"/>
    <col min="15586" max="15586" width="4.5703125" style="68" customWidth="1"/>
    <col min="15587" max="15587" width="7.85546875" style="68" customWidth="1"/>
    <col min="15588" max="15588" width="8.42578125" style="68" customWidth="1"/>
    <col min="15589" max="15589" width="12.140625" style="68" customWidth="1"/>
    <col min="15590" max="15590" width="14.7109375" style="68" customWidth="1"/>
    <col min="15591" max="15614" width="0" style="68" hidden="1" customWidth="1"/>
    <col min="15615" max="15615" width="14.28515625" style="68" bestFit="1" customWidth="1"/>
    <col min="15616" max="15616" width="25.140625" style="68" customWidth="1"/>
    <col min="15617" max="15617" width="22.28515625" style="68" customWidth="1"/>
    <col min="15618" max="15618" width="62" style="68" customWidth="1"/>
    <col min="15619" max="15839" width="10.85546875" style="68"/>
    <col min="15840" max="15840" width="10.5703125" style="68" customWidth="1"/>
    <col min="15841" max="15841" width="62.42578125" style="68" customWidth="1"/>
    <col min="15842" max="15842" width="4.5703125" style="68" customWidth="1"/>
    <col min="15843" max="15843" width="7.85546875" style="68" customWidth="1"/>
    <col min="15844" max="15844" width="8.42578125" style="68" customWidth="1"/>
    <col min="15845" max="15845" width="12.140625" style="68" customWidth="1"/>
    <col min="15846" max="15846" width="14.7109375" style="68" customWidth="1"/>
    <col min="15847" max="15870" width="0" style="68" hidden="1" customWidth="1"/>
    <col min="15871" max="15871" width="14.28515625" style="68" bestFit="1" customWidth="1"/>
    <col min="15872" max="15872" width="25.140625" style="68" customWidth="1"/>
    <col min="15873" max="15873" width="22.28515625" style="68" customWidth="1"/>
    <col min="15874" max="15874" width="62" style="68" customWidth="1"/>
    <col min="15875" max="16095" width="10.85546875" style="68"/>
    <col min="16096" max="16096" width="10.5703125" style="68" customWidth="1"/>
    <col min="16097" max="16097" width="62.42578125" style="68" customWidth="1"/>
    <col min="16098" max="16098" width="4.5703125" style="68" customWidth="1"/>
    <col min="16099" max="16099" width="7.85546875" style="68" customWidth="1"/>
    <col min="16100" max="16100" width="8.42578125" style="68" customWidth="1"/>
    <col min="16101" max="16101" width="12.140625" style="68" customWidth="1"/>
    <col min="16102" max="16102" width="14.7109375" style="68" customWidth="1"/>
    <col min="16103" max="16126" width="0" style="68" hidden="1" customWidth="1"/>
    <col min="16127" max="16127" width="14.28515625" style="68" bestFit="1" customWidth="1"/>
    <col min="16128" max="16128" width="25.140625" style="68" customWidth="1"/>
    <col min="16129" max="16129" width="22.28515625" style="68" customWidth="1"/>
    <col min="16130" max="16130" width="62" style="68" customWidth="1"/>
    <col min="16131" max="16384" width="10.85546875" style="68"/>
  </cols>
  <sheetData>
    <row r="1" spans="1:19" s="3" customFormat="1" ht="24" customHeight="1" x14ac:dyDescent="0.25">
      <c r="A1" s="1"/>
      <c r="B1" s="93" t="s">
        <v>185</v>
      </c>
      <c r="C1" s="90"/>
      <c r="D1" s="90"/>
      <c r="E1" s="90"/>
      <c r="F1" s="90"/>
      <c r="G1" s="90"/>
      <c r="H1" s="2"/>
    </row>
    <row r="2" spans="1:19" s="3" customFormat="1" ht="16.5" customHeight="1" x14ac:dyDescent="0.25">
      <c r="A2" s="1"/>
      <c r="B2" s="89" t="s">
        <v>187</v>
      </c>
      <c r="C2" s="90"/>
      <c r="D2" s="90"/>
      <c r="E2" s="90"/>
      <c r="F2" s="90"/>
      <c r="G2" s="90"/>
      <c r="H2" s="4" t="s">
        <v>184</v>
      </c>
    </row>
    <row r="3" spans="1:19" s="3" customFormat="1" ht="16.5" customHeight="1" x14ac:dyDescent="0.25">
      <c r="A3" s="1"/>
      <c r="B3" s="89" t="s">
        <v>178</v>
      </c>
      <c r="C3" s="90"/>
      <c r="D3" s="90"/>
      <c r="E3" s="90"/>
      <c r="F3" s="90"/>
      <c r="G3" s="91"/>
      <c r="H3" s="5" t="s">
        <v>186</v>
      </c>
    </row>
    <row r="4" spans="1:19" s="3" customFormat="1" ht="15" x14ac:dyDescent="0.25">
      <c r="A4" s="1"/>
      <c r="B4" s="6"/>
      <c r="C4" s="1"/>
      <c r="D4" s="1"/>
      <c r="E4" s="1"/>
      <c r="F4" s="7"/>
      <c r="G4" s="7"/>
    </row>
    <row r="5" spans="1:19" s="3" customFormat="1" ht="60.75" customHeight="1" x14ac:dyDescent="0.25">
      <c r="A5" s="92" t="s">
        <v>180</v>
      </c>
      <c r="B5" s="92"/>
      <c r="C5" s="92"/>
      <c r="D5" s="92"/>
      <c r="E5" s="92"/>
      <c r="F5" s="92"/>
      <c r="G5" s="92"/>
    </row>
    <row r="6" spans="1:19" s="3" customFormat="1" thickBot="1" x14ac:dyDescent="0.3">
      <c r="A6" s="1"/>
      <c r="B6" s="6"/>
      <c r="C6" s="1"/>
      <c r="D6" s="1"/>
      <c r="E6" s="1"/>
      <c r="F6" s="1"/>
      <c r="G6" s="7"/>
      <c r="H6" s="7"/>
    </row>
    <row r="7" spans="1:19" s="10" customFormat="1" ht="26.25" customHeight="1" x14ac:dyDescent="0.25">
      <c r="A7" s="77" t="s">
        <v>0</v>
      </c>
      <c r="B7" s="78" t="s">
        <v>1</v>
      </c>
      <c r="C7" s="78" t="s">
        <v>2</v>
      </c>
      <c r="D7" s="78" t="s">
        <v>179</v>
      </c>
      <c r="E7" s="78" t="s">
        <v>3</v>
      </c>
      <c r="F7" s="78" t="s">
        <v>4</v>
      </c>
      <c r="G7" s="8" t="s">
        <v>5</v>
      </c>
      <c r="H7" s="9" t="s">
        <v>6</v>
      </c>
    </row>
    <row r="8" spans="1:19" s="17" customFormat="1" ht="15" x14ac:dyDescent="0.25">
      <c r="A8" s="11"/>
      <c r="B8" s="12"/>
      <c r="C8" s="13"/>
      <c r="D8" s="13"/>
      <c r="E8" s="13"/>
      <c r="F8" s="14"/>
      <c r="G8" s="15"/>
      <c r="H8" s="16"/>
    </row>
    <row r="9" spans="1:19" s="23" customFormat="1" ht="15" x14ac:dyDescent="0.25">
      <c r="A9" s="18"/>
      <c r="B9" s="19" t="s">
        <v>7</v>
      </c>
      <c r="C9" s="20"/>
      <c r="D9" s="20"/>
      <c r="E9" s="20"/>
      <c r="F9" s="21"/>
      <c r="G9" s="79"/>
      <c r="H9" s="80">
        <f>SUM(H10:H13)</f>
        <v>0</v>
      </c>
      <c r="I9" s="17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7" customFormat="1" ht="15" x14ac:dyDescent="0.25">
      <c r="A10" s="11"/>
      <c r="B10" s="12"/>
      <c r="C10" s="13"/>
      <c r="D10" s="13"/>
      <c r="E10" s="13"/>
      <c r="F10" s="14"/>
      <c r="G10" s="81"/>
      <c r="H10" s="82"/>
    </row>
    <row r="11" spans="1:19" s="17" customFormat="1" ht="15" x14ac:dyDescent="0.25">
      <c r="A11" s="11" t="s">
        <v>8</v>
      </c>
      <c r="B11" s="12" t="s">
        <v>9</v>
      </c>
      <c r="C11" s="13">
        <v>3</v>
      </c>
      <c r="D11" s="13" t="s">
        <v>10</v>
      </c>
      <c r="E11" s="14">
        <v>150</v>
      </c>
      <c r="F11" s="14"/>
      <c r="G11" s="81"/>
      <c r="H11" s="76">
        <f>F11*G11</f>
        <v>0</v>
      </c>
    </row>
    <row r="12" spans="1:19" s="17" customFormat="1" ht="15" x14ac:dyDescent="0.25">
      <c r="A12" s="11" t="s">
        <v>11</v>
      </c>
      <c r="B12" s="12" t="s">
        <v>12</v>
      </c>
      <c r="C12" s="13">
        <v>1</v>
      </c>
      <c r="D12" s="13" t="s">
        <v>13</v>
      </c>
      <c r="E12" s="14">
        <v>400</v>
      </c>
      <c r="F12" s="14"/>
      <c r="G12" s="81"/>
      <c r="H12" s="76">
        <f>F12*G12</f>
        <v>0</v>
      </c>
    </row>
    <row r="13" spans="1:19" s="17" customFormat="1" ht="15" x14ac:dyDescent="0.25">
      <c r="A13" s="11"/>
      <c r="B13" s="12"/>
      <c r="C13" s="13"/>
      <c r="D13" s="13"/>
      <c r="E13" s="14"/>
      <c r="F13" s="14"/>
      <c r="G13" s="81"/>
      <c r="H13" s="82"/>
    </row>
    <row r="14" spans="1:19" s="24" customFormat="1" ht="15" x14ac:dyDescent="0.25">
      <c r="A14" s="18"/>
      <c r="B14" s="19" t="s">
        <v>14</v>
      </c>
      <c r="C14" s="20"/>
      <c r="D14" s="20"/>
      <c r="E14" s="21"/>
      <c r="F14" s="21"/>
      <c r="G14" s="79"/>
      <c r="H14" s="80">
        <f>SUM(H15:H21)</f>
        <v>0</v>
      </c>
    </row>
    <row r="15" spans="1:19" s="17" customFormat="1" ht="15" x14ac:dyDescent="0.25">
      <c r="A15" s="11"/>
      <c r="B15" s="12"/>
      <c r="C15" s="13"/>
      <c r="D15" s="13"/>
      <c r="E15" s="14"/>
      <c r="F15" s="14"/>
      <c r="G15" s="81"/>
      <c r="H15" s="82"/>
    </row>
    <row r="16" spans="1:19" s="17" customFormat="1" ht="15" x14ac:dyDescent="0.25">
      <c r="A16" s="11" t="s">
        <v>15</v>
      </c>
      <c r="B16" s="12" t="s">
        <v>16</v>
      </c>
      <c r="C16" s="13">
        <v>1</v>
      </c>
      <c r="D16" s="13" t="s">
        <v>17</v>
      </c>
      <c r="E16" s="14">
        <v>650</v>
      </c>
      <c r="F16" s="14"/>
      <c r="G16" s="81"/>
      <c r="H16" s="76">
        <f t="shared" ref="H16:H20" si="0">F16*G16</f>
        <v>0</v>
      </c>
    </row>
    <row r="17" spans="1:19" s="23" customFormat="1" ht="15" x14ac:dyDescent="0.25">
      <c r="A17" s="11" t="s">
        <v>18</v>
      </c>
      <c r="B17" s="12" t="s">
        <v>19</v>
      </c>
      <c r="C17" s="13">
        <v>1</v>
      </c>
      <c r="D17" s="13" t="s">
        <v>20</v>
      </c>
      <c r="E17" s="14">
        <v>400</v>
      </c>
      <c r="F17" s="14"/>
      <c r="G17" s="81"/>
      <c r="H17" s="76">
        <f t="shared" si="0"/>
        <v>0</v>
      </c>
      <c r="I17" s="17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s="17" customFormat="1" ht="15" x14ac:dyDescent="0.25">
      <c r="A18" s="11" t="s">
        <v>21</v>
      </c>
      <c r="B18" s="12" t="s">
        <v>22</v>
      </c>
      <c r="C18" s="13">
        <v>1</v>
      </c>
      <c r="D18" s="13" t="s">
        <v>23</v>
      </c>
      <c r="E18" s="14">
        <v>150</v>
      </c>
      <c r="F18" s="14"/>
      <c r="G18" s="81"/>
      <c r="H18" s="76">
        <f t="shared" si="0"/>
        <v>0</v>
      </c>
    </row>
    <row r="19" spans="1:19" s="25" customFormat="1" ht="15" x14ac:dyDescent="0.25">
      <c r="A19" s="11" t="s">
        <v>24</v>
      </c>
      <c r="B19" s="12" t="s">
        <v>25</v>
      </c>
      <c r="C19" s="13">
        <v>1</v>
      </c>
      <c r="D19" s="13" t="s">
        <v>13</v>
      </c>
      <c r="E19" s="14">
        <v>400</v>
      </c>
      <c r="F19" s="14"/>
      <c r="G19" s="81"/>
      <c r="H19" s="76">
        <f t="shared" si="0"/>
        <v>0</v>
      </c>
      <c r="I19" s="17"/>
    </row>
    <row r="20" spans="1:19" s="17" customFormat="1" ht="15" x14ac:dyDescent="0.25">
      <c r="A20" s="11" t="s">
        <v>26</v>
      </c>
      <c r="B20" s="12" t="s">
        <v>27</v>
      </c>
      <c r="C20" s="13">
        <v>1</v>
      </c>
      <c r="D20" s="13" t="s">
        <v>28</v>
      </c>
      <c r="E20" s="14">
        <v>300</v>
      </c>
      <c r="F20" s="14"/>
      <c r="G20" s="81"/>
      <c r="H20" s="76">
        <f t="shared" si="0"/>
        <v>0</v>
      </c>
    </row>
    <row r="21" spans="1:19" s="17" customFormat="1" ht="15" x14ac:dyDescent="0.25">
      <c r="A21" s="11"/>
      <c r="B21" s="12"/>
      <c r="C21" s="13"/>
      <c r="D21" s="13"/>
      <c r="E21" s="14"/>
      <c r="F21" s="14"/>
      <c r="G21" s="81"/>
      <c r="H21" s="82"/>
    </row>
    <row r="22" spans="1:19" s="24" customFormat="1" ht="15" x14ac:dyDescent="0.25">
      <c r="A22" s="18"/>
      <c r="B22" s="19" t="s">
        <v>29</v>
      </c>
      <c r="C22" s="20"/>
      <c r="D22" s="20"/>
      <c r="E22" s="21"/>
      <c r="F22" s="21"/>
      <c r="G22" s="79"/>
      <c r="H22" s="80">
        <f>SUM(H23:H29)</f>
        <v>0</v>
      </c>
    </row>
    <row r="23" spans="1:19" s="17" customFormat="1" ht="15" x14ac:dyDescent="0.25">
      <c r="A23" s="11"/>
      <c r="B23" s="12"/>
      <c r="C23" s="13"/>
      <c r="D23" s="13"/>
      <c r="E23" s="14"/>
      <c r="F23" s="14"/>
      <c r="G23" s="81"/>
      <c r="H23" s="82"/>
    </row>
    <row r="24" spans="1:19" s="25" customFormat="1" ht="15" x14ac:dyDescent="0.25">
      <c r="A24" s="11" t="s">
        <v>30</v>
      </c>
      <c r="B24" s="12" t="s">
        <v>31</v>
      </c>
      <c r="C24" s="13">
        <v>3</v>
      </c>
      <c r="D24" s="13" t="s">
        <v>32</v>
      </c>
      <c r="E24" s="26">
        <v>3500</v>
      </c>
      <c r="F24" s="26"/>
      <c r="G24" s="81"/>
      <c r="H24" s="76">
        <f t="shared" ref="H24:H28" si="1">F24*G24</f>
        <v>0</v>
      </c>
      <c r="I24" s="17"/>
    </row>
    <row r="25" spans="1:19" s="17" customFormat="1" ht="15" x14ac:dyDescent="0.25">
      <c r="A25" s="11" t="s">
        <v>33</v>
      </c>
      <c r="B25" s="12" t="s">
        <v>34</v>
      </c>
      <c r="C25" s="13">
        <v>1</v>
      </c>
      <c r="D25" s="13" t="s">
        <v>35</v>
      </c>
      <c r="E25" s="26">
        <v>5000</v>
      </c>
      <c r="F25" s="26"/>
      <c r="G25" s="81"/>
      <c r="H25" s="76">
        <f t="shared" si="1"/>
        <v>0</v>
      </c>
    </row>
    <row r="26" spans="1:19" s="17" customFormat="1" ht="15" x14ac:dyDescent="0.25">
      <c r="A26" s="11" t="s">
        <v>36</v>
      </c>
      <c r="B26" s="12" t="s">
        <v>37</v>
      </c>
      <c r="C26" s="13">
        <v>1</v>
      </c>
      <c r="D26" s="13" t="s">
        <v>38</v>
      </c>
      <c r="E26" s="14">
        <v>900</v>
      </c>
      <c r="F26" s="14"/>
      <c r="G26" s="81"/>
      <c r="H26" s="76">
        <f t="shared" si="1"/>
        <v>0</v>
      </c>
    </row>
    <row r="27" spans="1:19" s="17" customFormat="1" ht="15" x14ac:dyDescent="0.25">
      <c r="A27" s="11" t="s">
        <v>39</v>
      </c>
      <c r="B27" s="12" t="s">
        <v>40</v>
      </c>
      <c r="C27" s="13">
        <v>1</v>
      </c>
      <c r="D27" s="13" t="s">
        <v>38</v>
      </c>
      <c r="E27" s="26">
        <v>1100</v>
      </c>
      <c r="F27" s="26"/>
      <c r="G27" s="81"/>
      <c r="H27" s="76">
        <f t="shared" si="1"/>
        <v>0</v>
      </c>
    </row>
    <row r="28" spans="1:19" s="17" customFormat="1" ht="15" x14ac:dyDescent="0.25">
      <c r="A28" s="11" t="s">
        <v>26</v>
      </c>
      <c r="B28" s="12" t="s">
        <v>41</v>
      </c>
      <c r="C28" s="13">
        <v>1</v>
      </c>
      <c r="D28" s="13" t="s">
        <v>42</v>
      </c>
      <c r="E28" s="14">
        <v>500</v>
      </c>
      <c r="F28" s="14"/>
      <c r="G28" s="81"/>
      <c r="H28" s="76">
        <f t="shared" si="1"/>
        <v>0</v>
      </c>
    </row>
    <row r="29" spans="1:19" s="25" customFormat="1" ht="15" x14ac:dyDescent="0.25">
      <c r="A29" s="11"/>
      <c r="B29" s="12"/>
      <c r="C29" s="13"/>
      <c r="D29" s="13"/>
      <c r="E29" s="14"/>
      <c r="F29" s="14"/>
      <c r="G29" s="81"/>
      <c r="H29" s="82"/>
      <c r="I29" s="17"/>
    </row>
    <row r="30" spans="1:19" s="24" customFormat="1" ht="15" x14ac:dyDescent="0.25">
      <c r="A30" s="18"/>
      <c r="B30" s="19" t="s">
        <v>43</v>
      </c>
      <c r="C30" s="20"/>
      <c r="D30" s="20"/>
      <c r="E30" s="21"/>
      <c r="F30" s="21"/>
      <c r="G30" s="79"/>
      <c r="H30" s="80">
        <f>SUM(H31:H36)</f>
        <v>0</v>
      </c>
    </row>
    <row r="31" spans="1:19" s="17" customFormat="1" ht="15" x14ac:dyDescent="0.25">
      <c r="A31" s="11"/>
      <c r="B31" s="12"/>
      <c r="C31" s="13"/>
      <c r="D31" s="13"/>
      <c r="E31" s="14"/>
      <c r="F31" s="14"/>
      <c r="G31" s="81"/>
      <c r="H31" s="82"/>
    </row>
    <row r="32" spans="1:19" s="17" customFormat="1" ht="15" x14ac:dyDescent="0.25">
      <c r="A32" s="11" t="s">
        <v>44</v>
      </c>
      <c r="B32" s="12" t="s">
        <v>45</v>
      </c>
      <c r="C32" s="13">
        <v>1</v>
      </c>
      <c r="D32" s="13" t="s">
        <v>46</v>
      </c>
      <c r="E32" s="26">
        <v>1500</v>
      </c>
      <c r="F32" s="26"/>
      <c r="G32" s="81"/>
      <c r="H32" s="76">
        <f t="shared" ref="H32:H35" si="2">F32*G32</f>
        <v>0</v>
      </c>
    </row>
    <row r="33" spans="1:19" s="25" customFormat="1" ht="15" x14ac:dyDescent="0.25">
      <c r="A33" s="11" t="s">
        <v>47</v>
      </c>
      <c r="B33" s="12" t="s">
        <v>19</v>
      </c>
      <c r="C33" s="13">
        <v>1</v>
      </c>
      <c r="D33" s="13" t="s">
        <v>20</v>
      </c>
      <c r="E33" s="14">
        <v>200</v>
      </c>
      <c r="F33" s="14"/>
      <c r="G33" s="81"/>
      <c r="H33" s="76">
        <f t="shared" si="2"/>
        <v>0</v>
      </c>
      <c r="I33" s="17"/>
    </row>
    <row r="34" spans="1:19" s="23" customFormat="1" ht="15" x14ac:dyDescent="0.25">
      <c r="A34" s="11" t="s">
        <v>48</v>
      </c>
      <c r="B34" s="12" t="s">
        <v>49</v>
      </c>
      <c r="C34" s="13">
        <v>1</v>
      </c>
      <c r="D34" s="13" t="s">
        <v>50</v>
      </c>
      <c r="E34" s="14">
        <v>500</v>
      </c>
      <c r="F34" s="14"/>
      <c r="G34" s="81"/>
      <c r="H34" s="76">
        <f t="shared" si="2"/>
        <v>0</v>
      </c>
      <c r="I34" s="17"/>
      <c r="J34" s="22"/>
      <c r="K34" s="22"/>
      <c r="L34" s="22"/>
      <c r="M34" s="22"/>
      <c r="N34" s="22"/>
      <c r="O34" s="22"/>
      <c r="P34" s="22"/>
      <c r="Q34" s="22"/>
      <c r="R34" s="22"/>
      <c r="S34" s="22"/>
    </row>
    <row r="35" spans="1:19" s="17" customFormat="1" ht="15" x14ac:dyDescent="0.25">
      <c r="A35" s="11" t="s">
        <v>26</v>
      </c>
      <c r="B35" s="12" t="s">
        <v>27</v>
      </c>
      <c r="C35" s="13">
        <v>1</v>
      </c>
      <c r="D35" s="13" t="s">
        <v>28</v>
      </c>
      <c r="E35" s="14">
        <v>300</v>
      </c>
      <c r="F35" s="14"/>
      <c r="G35" s="81"/>
      <c r="H35" s="76">
        <f t="shared" si="2"/>
        <v>0</v>
      </c>
    </row>
    <row r="36" spans="1:19" s="25" customFormat="1" ht="15" x14ac:dyDescent="0.25">
      <c r="A36" s="11"/>
      <c r="B36" s="12"/>
      <c r="C36" s="13"/>
      <c r="D36" s="13"/>
      <c r="E36" s="14"/>
      <c r="F36" s="14"/>
      <c r="G36" s="81"/>
      <c r="H36" s="82"/>
      <c r="I36" s="17"/>
    </row>
    <row r="37" spans="1:19" s="24" customFormat="1" ht="15" x14ac:dyDescent="0.25">
      <c r="A37" s="18"/>
      <c r="B37" s="19" t="s">
        <v>51</v>
      </c>
      <c r="C37" s="20"/>
      <c r="D37" s="20"/>
      <c r="E37" s="21"/>
      <c r="F37" s="21"/>
      <c r="G37" s="79"/>
      <c r="H37" s="80">
        <f>SUM(H38:H49)</f>
        <v>0</v>
      </c>
    </row>
    <row r="38" spans="1:19" s="17" customFormat="1" ht="15" x14ac:dyDescent="0.25">
      <c r="A38" s="11"/>
      <c r="B38" s="12"/>
      <c r="C38" s="13"/>
      <c r="D38" s="13"/>
      <c r="E38" s="14"/>
      <c r="F38" s="14"/>
      <c r="G38" s="81"/>
      <c r="H38" s="82"/>
    </row>
    <row r="39" spans="1:19" s="25" customFormat="1" ht="15" x14ac:dyDescent="0.25">
      <c r="A39" s="11" t="s">
        <v>52</v>
      </c>
      <c r="B39" s="12" t="s">
        <v>25</v>
      </c>
      <c r="C39" s="13">
        <v>1</v>
      </c>
      <c r="D39" s="13" t="s">
        <v>53</v>
      </c>
      <c r="E39" s="14">
        <v>400</v>
      </c>
      <c r="F39" s="14"/>
      <c r="G39" s="81"/>
      <c r="H39" s="76">
        <f t="shared" ref="H39:H48" si="3">F39*G39</f>
        <v>0</v>
      </c>
      <c r="I39" s="17"/>
    </row>
    <row r="40" spans="1:19" s="17" customFormat="1" ht="15" x14ac:dyDescent="0.25">
      <c r="A40" s="11" t="s">
        <v>54</v>
      </c>
      <c r="B40" s="12" t="s">
        <v>55</v>
      </c>
      <c r="C40" s="13">
        <v>1</v>
      </c>
      <c r="D40" s="13" t="s">
        <v>56</v>
      </c>
      <c r="E40" s="14">
        <v>650</v>
      </c>
      <c r="F40" s="14"/>
      <c r="G40" s="81"/>
      <c r="H40" s="76">
        <f t="shared" si="3"/>
        <v>0</v>
      </c>
    </row>
    <row r="41" spans="1:19" s="17" customFormat="1" ht="15" x14ac:dyDescent="0.25">
      <c r="A41" s="11" t="s">
        <v>57</v>
      </c>
      <c r="B41" s="12" t="s">
        <v>19</v>
      </c>
      <c r="C41" s="13">
        <v>1</v>
      </c>
      <c r="D41" s="13" t="s">
        <v>20</v>
      </c>
      <c r="E41" s="14">
        <v>400</v>
      </c>
      <c r="F41" s="14"/>
      <c r="G41" s="81"/>
      <c r="H41" s="76">
        <f t="shared" si="3"/>
        <v>0</v>
      </c>
    </row>
    <row r="42" spans="1:19" s="17" customFormat="1" ht="15" x14ac:dyDescent="0.25">
      <c r="A42" s="11" t="s">
        <v>58</v>
      </c>
      <c r="B42" s="12" t="s">
        <v>59</v>
      </c>
      <c r="C42" s="13">
        <v>1</v>
      </c>
      <c r="D42" s="13" t="s">
        <v>60</v>
      </c>
      <c r="E42" s="26">
        <v>2000</v>
      </c>
      <c r="F42" s="26"/>
      <c r="G42" s="81"/>
      <c r="H42" s="76">
        <f t="shared" si="3"/>
        <v>0</v>
      </c>
    </row>
    <row r="43" spans="1:19" s="17" customFormat="1" ht="15" x14ac:dyDescent="0.25">
      <c r="A43" s="11" t="s">
        <v>61</v>
      </c>
      <c r="B43" s="12" t="s">
        <v>62</v>
      </c>
      <c r="C43" s="13">
        <v>1</v>
      </c>
      <c r="D43" s="13" t="s">
        <v>63</v>
      </c>
      <c r="E43" s="26">
        <v>1000</v>
      </c>
      <c r="F43" s="26"/>
      <c r="G43" s="81"/>
      <c r="H43" s="76">
        <f t="shared" si="3"/>
        <v>0</v>
      </c>
    </row>
    <row r="44" spans="1:19" s="17" customFormat="1" ht="15" x14ac:dyDescent="0.25">
      <c r="A44" s="11" t="s">
        <v>64</v>
      </c>
      <c r="B44" s="12" t="s">
        <v>65</v>
      </c>
      <c r="C44" s="13">
        <v>1</v>
      </c>
      <c r="D44" s="13" t="s">
        <v>66</v>
      </c>
      <c r="E44" s="26">
        <v>2200</v>
      </c>
      <c r="F44" s="26"/>
      <c r="G44" s="81"/>
      <c r="H44" s="76">
        <f t="shared" si="3"/>
        <v>0</v>
      </c>
    </row>
    <row r="45" spans="1:19" s="23" customFormat="1" ht="15" x14ac:dyDescent="0.25">
      <c r="A45" s="11" t="s">
        <v>67</v>
      </c>
      <c r="B45" s="12" t="s">
        <v>68</v>
      </c>
      <c r="C45" s="13">
        <v>1</v>
      </c>
      <c r="D45" s="13" t="s">
        <v>66</v>
      </c>
      <c r="E45" s="26">
        <v>2900</v>
      </c>
      <c r="F45" s="26"/>
      <c r="G45" s="81"/>
      <c r="H45" s="76">
        <f t="shared" si="3"/>
        <v>0</v>
      </c>
      <c r="I45" s="17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1:19" s="17" customFormat="1" ht="15" x14ac:dyDescent="0.25">
      <c r="A46" s="11" t="s">
        <v>69</v>
      </c>
      <c r="B46" s="12" t="s">
        <v>70</v>
      </c>
      <c r="C46" s="13">
        <v>1</v>
      </c>
      <c r="D46" s="13" t="s">
        <v>71</v>
      </c>
      <c r="E46" s="14">
        <v>350</v>
      </c>
      <c r="F46" s="14"/>
      <c r="G46" s="81"/>
      <c r="H46" s="76">
        <f t="shared" si="3"/>
        <v>0</v>
      </c>
    </row>
    <row r="47" spans="1:19" s="25" customFormat="1" ht="15" x14ac:dyDescent="0.25">
      <c r="A47" s="11" t="s">
        <v>26</v>
      </c>
      <c r="B47" s="12" t="s">
        <v>72</v>
      </c>
      <c r="C47" s="13">
        <v>2</v>
      </c>
      <c r="D47" s="13" t="s">
        <v>73</v>
      </c>
      <c r="E47" s="14">
        <v>500</v>
      </c>
      <c r="F47" s="14"/>
      <c r="G47" s="81"/>
      <c r="H47" s="76">
        <f t="shared" si="3"/>
        <v>0</v>
      </c>
      <c r="I47" s="17"/>
    </row>
    <row r="48" spans="1:19" s="25" customFormat="1" ht="15" x14ac:dyDescent="0.25">
      <c r="A48" s="11" t="s">
        <v>26</v>
      </c>
      <c r="B48" s="12" t="s">
        <v>27</v>
      </c>
      <c r="C48" s="13">
        <v>1</v>
      </c>
      <c r="D48" s="13" t="s">
        <v>28</v>
      </c>
      <c r="E48" s="14">
        <v>300</v>
      </c>
      <c r="F48" s="14"/>
      <c r="G48" s="81"/>
      <c r="H48" s="76">
        <f t="shared" si="3"/>
        <v>0</v>
      </c>
      <c r="I48" s="17"/>
    </row>
    <row r="49" spans="1:9" s="25" customFormat="1" ht="15" x14ac:dyDescent="0.25">
      <c r="A49" s="11"/>
      <c r="B49" s="12"/>
      <c r="C49" s="13"/>
      <c r="D49" s="13"/>
      <c r="E49" s="14"/>
      <c r="F49" s="14"/>
      <c r="G49" s="83"/>
      <c r="H49" s="84"/>
      <c r="I49" s="17"/>
    </row>
    <row r="50" spans="1:9" s="27" customFormat="1" ht="15" x14ac:dyDescent="0.25">
      <c r="A50" s="18"/>
      <c r="B50" s="19" t="s">
        <v>74</v>
      </c>
      <c r="C50" s="20"/>
      <c r="D50" s="20"/>
      <c r="E50" s="21"/>
      <c r="F50" s="21"/>
      <c r="G50" s="85"/>
      <c r="H50" s="80">
        <f>SUM(H51:H67)</f>
        <v>0</v>
      </c>
      <c r="I50" s="24"/>
    </row>
    <row r="51" spans="1:9" s="17" customFormat="1" ht="15" x14ac:dyDescent="0.25">
      <c r="A51" s="11"/>
      <c r="B51" s="12"/>
      <c r="C51" s="13"/>
      <c r="D51" s="13"/>
      <c r="E51" s="14"/>
      <c r="F51" s="14"/>
      <c r="G51" s="81"/>
      <c r="H51" s="82"/>
    </row>
    <row r="52" spans="1:9" s="25" customFormat="1" ht="15" x14ac:dyDescent="0.25">
      <c r="A52" s="11" t="s">
        <v>75</v>
      </c>
      <c r="B52" s="12" t="s">
        <v>25</v>
      </c>
      <c r="C52" s="13">
        <v>1</v>
      </c>
      <c r="D52" s="13" t="s">
        <v>13</v>
      </c>
      <c r="E52" s="14">
        <v>400</v>
      </c>
      <c r="F52" s="14"/>
      <c r="G52" s="83"/>
      <c r="H52" s="76">
        <f t="shared" ref="H52:H66" si="4">F52*G52</f>
        <v>0</v>
      </c>
      <c r="I52" s="17"/>
    </row>
    <row r="53" spans="1:9" s="25" customFormat="1" ht="15" x14ac:dyDescent="0.25">
      <c r="A53" s="11" t="s">
        <v>76</v>
      </c>
      <c r="B53" s="12" t="s">
        <v>77</v>
      </c>
      <c r="C53" s="13">
        <v>1</v>
      </c>
      <c r="D53" s="13" t="s">
        <v>78</v>
      </c>
      <c r="E53" s="26">
        <v>3500</v>
      </c>
      <c r="F53" s="26"/>
      <c r="G53" s="83"/>
      <c r="H53" s="76">
        <f t="shared" si="4"/>
        <v>0</v>
      </c>
      <c r="I53" s="17"/>
    </row>
    <row r="54" spans="1:9" s="25" customFormat="1" ht="15" x14ac:dyDescent="0.25">
      <c r="A54" s="11" t="s">
        <v>79</v>
      </c>
      <c r="B54" s="12" t="s">
        <v>80</v>
      </c>
      <c r="C54" s="13">
        <v>1</v>
      </c>
      <c r="D54" s="13" t="s">
        <v>81</v>
      </c>
      <c r="E54" s="14">
        <v>800</v>
      </c>
      <c r="F54" s="14"/>
      <c r="G54" s="83"/>
      <c r="H54" s="76">
        <f t="shared" si="4"/>
        <v>0</v>
      </c>
      <c r="I54" s="17"/>
    </row>
    <row r="55" spans="1:9" s="25" customFormat="1" ht="15" x14ac:dyDescent="0.25">
      <c r="A55" s="11" t="s">
        <v>82</v>
      </c>
      <c r="B55" s="12" t="s">
        <v>83</v>
      </c>
      <c r="C55" s="13">
        <v>1</v>
      </c>
      <c r="D55" s="13" t="s">
        <v>84</v>
      </c>
      <c r="E55" s="26">
        <v>2000</v>
      </c>
      <c r="F55" s="26"/>
      <c r="G55" s="83"/>
      <c r="H55" s="76">
        <f t="shared" si="4"/>
        <v>0</v>
      </c>
      <c r="I55" s="17"/>
    </row>
    <row r="56" spans="1:9" s="25" customFormat="1" ht="15" x14ac:dyDescent="0.25">
      <c r="A56" s="11" t="s">
        <v>85</v>
      </c>
      <c r="B56" s="12" t="s">
        <v>86</v>
      </c>
      <c r="C56" s="13">
        <v>1</v>
      </c>
      <c r="D56" s="13" t="s">
        <v>87</v>
      </c>
      <c r="E56" s="26">
        <v>4500</v>
      </c>
      <c r="F56" s="26"/>
      <c r="G56" s="83"/>
      <c r="H56" s="76">
        <f t="shared" si="4"/>
        <v>0</v>
      </c>
      <c r="I56" s="17"/>
    </row>
    <row r="57" spans="1:9" s="25" customFormat="1" ht="15" x14ac:dyDescent="0.25">
      <c r="A57" s="11" t="s">
        <v>88</v>
      </c>
      <c r="B57" s="12" t="s">
        <v>89</v>
      </c>
      <c r="C57" s="13">
        <v>1</v>
      </c>
      <c r="D57" s="13" t="s">
        <v>90</v>
      </c>
      <c r="E57" s="26">
        <v>2000</v>
      </c>
      <c r="F57" s="26"/>
      <c r="G57" s="81"/>
      <c r="H57" s="76">
        <f t="shared" si="4"/>
        <v>0</v>
      </c>
      <c r="I57" s="17"/>
    </row>
    <row r="58" spans="1:9" s="25" customFormat="1" ht="15" x14ac:dyDescent="0.25">
      <c r="A58" s="11" t="s">
        <v>91</v>
      </c>
      <c r="B58" s="12" t="s">
        <v>92</v>
      </c>
      <c r="C58" s="13">
        <v>1</v>
      </c>
      <c r="D58" s="13" t="s">
        <v>93</v>
      </c>
      <c r="E58" s="26">
        <v>8000</v>
      </c>
      <c r="F58" s="26"/>
      <c r="G58" s="81"/>
      <c r="H58" s="76">
        <f t="shared" si="4"/>
        <v>0</v>
      </c>
      <c r="I58" s="17"/>
    </row>
    <row r="59" spans="1:9" s="25" customFormat="1" ht="15" x14ac:dyDescent="0.25">
      <c r="A59" s="11" t="s">
        <v>94</v>
      </c>
      <c r="B59" s="12" t="s">
        <v>59</v>
      </c>
      <c r="C59" s="13">
        <v>1</v>
      </c>
      <c r="D59" s="13" t="s">
        <v>60</v>
      </c>
      <c r="E59" s="26">
        <v>1000</v>
      </c>
      <c r="F59" s="26"/>
      <c r="G59" s="81"/>
      <c r="H59" s="76">
        <f t="shared" si="4"/>
        <v>0</v>
      </c>
      <c r="I59" s="17"/>
    </row>
    <row r="60" spans="1:9" s="25" customFormat="1" ht="15" x14ac:dyDescent="0.25">
      <c r="A60" s="11" t="s">
        <v>95</v>
      </c>
      <c r="B60" s="12" t="s">
        <v>62</v>
      </c>
      <c r="C60" s="13">
        <v>1</v>
      </c>
      <c r="D60" s="13" t="s">
        <v>63</v>
      </c>
      <c r="E60" s="26">
        <v>1200</v>
      </c>
      <c r="F60" s="26"/>
      <c r="G60" s="81"/>
      <c r="H60" s="76">
        <f t="shared" si="4"/>
        <v>0</v>
      </c>
      <c r="I60" s="17"/>
    </row>
    <row r="61" spans="1:9" s="17" customFormat="1" ht="15" x14ac:dyDescent="0.25">
      <c r="A61" s="11" t="s">
        <v>96</v>
      </c>
      <c r="B61" s="12" t="s">
        <v>97</v>
      </c>
      <c r="C61" s="13">
        <v>1</v>
      </c>
      <c r="D61" s="13" t="s">
        <v>98</v>
      </c>
      <c r="E61" s="26">
        <v>2500</v>
      </c>
      <c r="F61" s="26"/>
      <c r="G61" s="81"/>
      <c r="H61" s="76">
        <f t="shared" si="4"/>
        <v>0</v>
      </c>
    </row>
    <row r="62" spans="1:9" s="25" customFormat="1" ht="15" x14ac:dyDescent="0.25">
      <c r="A62" s="11" t="s">
        <v>99</v>
      </c>
      <c r="B62" s="12" t="s">
        <v>100</v>
      </c>
      <c r="C62" s="13">
        <v>1</v>
      </c>
      <c r="D62" s="13" t="s">
        <v>101</v>
      </c>
      <c r="E62" s="26">
        <v>1500</v>
      </c>
      <c r="F62" s="26"/>
      <c r="G62" s="81"/>
      <c r="H62" s="76">
        <f t="shared" si="4"/>
        <v>0</v>
      </c>
      <c r="I62" s="17"/>
    </row>
    <row r="63" spans="1:9" s="25" customFormat="1" ht="15" x14ac:dyDescent="0.25">
      <c r="A63" s="11" t="s">
        <v>102</v>
      </c>
      <c r="B63" s="12" t="s">
        <v>103</v>
      </c>
      <c r="C63" s="13">
        <v>1</v>
      </c>
      <c r="D63" s="13" t="s">
        <v>104</v>
      </c>
      <c r="E63" s="14">
        <v>400</v>
      </c>
      <c r="F63" s="14"/>
      <c r="G63" s="81"/>
      <c r="H63" s="76">
        <f t="shared" si="4"/>
        <v>0</v>
      </c>
      <c r="I63" s="17"/>
    </row>
    <row r="64" spans="1:9" s="25" customFormat="1" ht="15" x14ac:dyDescent="0.25">
      <c r="A64" s="11" t="s">
        <v>105</v>
      </c>
      <c r="B64" s="12" t="s">
        <v>106</v>
      </c>
      <c r="C64" s="13">
        <v>1</v>
      </c>
      <c r="D64" s="13" t="s">
        <v>107</v>
      </c>
      <c r="E64" s="26">
        <v>3500</v>
      </c>
      <c r="F64" s="26"/>
      <c r="G64" s="81"/>
      <c r="H64" s="76">
        <f t="shared" si="4"/>
        <v>0</v>
      </c>
      <c r="I64" s="17"/>
    </row>
    <row r="65" spans="1:19" s="25" customFormat="1" ht="15" x14ac:dyDescent="0.25">
      <c r="A65" s="11" t="s">
        <v>108</v>
      </c>
      <c r="B65" s="12" t="s">
        <v>109</v>
      </c>
      <c r="C65" s="13">
        <v>1</v>
      </c>
      <c r="D65" s="13" t="s">
        <v>110</v>
      </c>
      <c r="E65" s="14">
        <v>400</v>
      </c>
      <c r="F65" s="14"/>
      <c r="G65" s="81"/>
      <c r="H65" s="76">
        <f t="shared" si="4"/>
        <v>0</v>
      </c>
      <c r="I65" s="17"/>
    </row>
    <row r="66" spans="1:19" s="23" customFormat="1" ht="15" x14ac:dyDescent="0.25">
      <c r="A66" s="11" t="s">
        <v>26</v>
      </c>
      <c r="B66" s="12" t="s">
        <v>27</v>
      </c>
      <c r="C66" s="13">
        <v>1</v>
      </c>
      <c r="D66" s="13" t="s">
        <v>28</v>
      </c>
      <c r="E66" s="14">
        <v>300</v>
      </c>
      <c r="F66" s="14"/>
      <c r="G66" s="81"/>
      <c r="H66" s="76">
        <f t="shared" si="4"/>
        <v>0</v>
      </c>
      <c r="I66" s="17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1:19" s="17" customFormat="1" ht="15" x14ac:dyDescent="0.25">
      <c r="A67" s="11"/>
      <c r="B67" s="12"/>
      <c r="C67" s="13"/>
      <c r="D67" s="13"/>
      <c r="E67" s="14"/>
      <c r="F67" s="14"/>
      <c r="G67" s="81"/>
      <c r="H67" s="82"/>
    </row>
    <row r="68" spans="1:19" s="24" customFormat="1" ht="15" x14ac:dyDescent="0.25">
      <c r="A68" s="18"/>
      <c r="B68" s="19" t="s">
        <v>111</v>
      </c>
      <c r="C68" s="20"/>
      <c r="D68" s="20"/>
      <c r="E68" s="21"/>
      <c r="F68" s="21"/>
      <c r="G68" s="79"/>
      <c r="H68" s="80">
        <f>SUM(H69:H80)</f>
        <v>0</v>
      </c>
    </row>
    <row r="69" spans="1:19" s="17" customFormat="1" ht="15" x14ac:dyDescent="0.25">
      <c r="A69" s="11"/>
      <c r="B69" s="12"/>
      <c r="C69" s="13"/>
      <c r="D69" s="13"/>
      <c r="E69" s="14"/>
      <c r="F69" s="14"/>
      <c r="G69" s="81"/>
      <c r="H69" s="82"/>
    </row>
    <row r="70" spans="1:19" s="25" customFormat="1" ht="15" x14ac:dyDescent="0.25">
      <c r="A70" s="11" t="s">
        <v>112</v>
      </c>
      <c r="B70" s="12" t="s">
        <v>113</v>
      </c>
      <c r="C70" s="13">
        <v>1</v>
      </c>
      <c r="D70" s="13" t="s">
        <v>114</v>
      </c>
      <c r="E70" s="26">
        <v>2000</v>
      </c>
      <c r="F70" s="26"/>
      <c r="G70" s="81"/>
      <c r="H70" s="76">
        <f t="shared" ref="H70:H79" si="5">F70*G70</f>
        <v>0</v>
      </c>
      <c r="I70" s="17"/>
    </row>
    <row r="71" spans="1:19" s="17" customFormat="1" ht="15" x14ac:dyDescent="0.25">
      <c r="A71" s="11" t="s">
        <v>115</v>
      </c>
      <c r="B71" s="12" t="s">
        <v>116</v>
      </c>
      <c r="C71" s="13">
        <v>1</v>
      </c>
      <c r="D71" s="13" t="s">
        <v>117</v>
      </c>
      <c r="E71" s="14">
        <v>800</v>
      </c>
      <c r="F71" s="14"/>
      <c r="G71" s="81"/>
      <c r="H71" s="76">
        <f t="shared" si="5"/>
        <v>0</v>
      </c>
    </row>
    <row r="72" spans="1:19" s="25" customFormat="1" ht="15" x14ac:dyDescent="0.25">
      <c r="A72" s="11" t="s">
        <v>118</v>
      </c>
      <c r="B72" s="12" t="s">
        <v>119</v>
      </c>
      <c r="C72" s="13">
        <v>1</v>
      </c>
      <c r="D72" s="13" t="s">
        <v>120</v>
      </c>
      <c r="E72" s="26">
        <v>2000</v>
      </c>
      <c r="F72" s="26"/>
      <c r="G72" s="81"/>
      <c r="H72" s="76">
        <f t="shared" si="5"/>
        <v>0</v>
      </c>
      <c r="I72" s="17"/>
    </row>
    <row r="73" spans="1:19" s="17" customFormat="1" ht="15" x14ac:dyDescent="0.25">
      <c r="A73" s="11" t="s">
        <v>121</v>
      </c>
      <c r="B73" s="12" t="s">
        <v>122</v>
      </c>
      <c r="C73" s="13">
        <v>1</v>
      </c>
      <c r="D73" s="13" t="s">
        <v>123</v>
      </c>
      <c r="E73" s="14">
        <v>500</v>
      </c>
      <c r="F73" s="14"/>
      <c r="G73" s="81"/>
      <c r="H73" s="76">
        <f t="shared" si="5"/>
        <v>0</v>
      </c>
    </row>
    <row r="74" spans="1:19" s="25" customFormat="1" ht="15" x14ac:dyDescent="0.25">
      <c r="A74" s="11" t="s">
        <v>124</v>
      </c>
      <c r="B74" s="12" t="s">
        <v>125</v>
      </c>
      <c r="C74" s="13">
        <v>1</v>
      </c>
      <c r="D74" s="13" t="s">
        <v>126</v>
      </c>
      <c r="E74" s="26">
        <v>7500</v>
      </c>
      <c r="F74" s="26"/>
      <c r="G74" s="81"/>
      <c r="H74" s="76">
        <f t="shared" si="5"/>
        <v>0</v>
      </c>
      <c r="I74" s="17"/>
    </row>
    <row r="75" spans="1:19" s="17" customFormat="1" ht="15" x14ac:dyDescent="0.25">
      <c r="A75" s="11" t="s">
        <v>127</v>
      </c>
      <c r="B75" s="12" t="s">
        <v>128</v>
      </c>
      <c r="C75" s="13">
        <v>1</v>
      </c>
      <c r="D75" s="13" t="s">
        <v>129</v>
      </c>
      <c r="E75" s="26">
        <v>1000</v>
      </c>
      <c r="F75" s="26"/>
      <c r="G75" s="81"/>
      <c r="H75" s="76">
        <f t="shared" si="5"/>
        <v>0</v>
      </c>
    </row>
    <row r="76" spans="1:19" s="17" customFormat="1" ht="15" x14ac:dyDescent="0.25">
      <c r="A76" s="11" t="s">
        <v>130</v>
      </c>
      <c r="B76" s="12" t="s">
        <v>131</v>
      </c>
      <c r="C76" s="13">
        <v>1</v>
      </c>
      <c r="D76" s="13" t="s">
        <v>132</v>
      </c>
      <c r="E76" s="26">
        <v>1500</v>
      </c>
      <c r="F76" s="26"/>
      <c r="G76" s="81"/>
      <c r="H76" s="76">
        <f t="shared" si="5"/>
        <v>0</v>
      </c>
    </row>
    <row r="77" spans="1:19" s="17" customFormat="1" ht="15" x14ac:dyDescent="0.25">
      <c r="A77" s="11" t="s">
        <v>133</v>
      </c>
      <c r="B77" s="12" t="s">
        <v>134</v>
      </c>
      <c r="C77" s="13">
        <v>1</v>
      </c>
      <c r="D77" s="13" t="s">
        <v>135</v>
      </c>
      <c r="E77" s="14">
        <v>800</v>
      </c>
      <c r="F77" s="14"/>
      <c r="G77" s="81"/>
      <c r="H77" s="76">
        <f t="shared" si="5"/>
        <v>0</v>
      </c>
    </row>
    <row r="78" spans="1:19" s="17" customFormat="1" ht="15" x14ac:dyDescent="0.25">
      <c r="A78" s="11" t="s">
        <v>136</v>
      </c>
      <c r="B78" s="12" t="s">
        <v>137</v>
      </c>
      <c r="C78" s="13">
        <v>1</v>
      </c>
      <c r="D78" s="13" t="s">
        <v>38</v>
      </c>
      <c r="E78" s="14">
        <v>900</v>
      </c>
      <c r="F78" s="14"/>
      <c r="G78" s="81"/>
      <c r="H78" s="76">
        <f t="shared" si="5"/>
        <v>0</v>
      </c>
    </row>
    <row r="79" spans="1:19" s="17" customFormat="1" ht="15" x14ac:dyDescent="0.25">
      <c r="A79" s="11" t="s">
        <v>26</v>
      </c>
      <c r="B79" s="12" t="s">
        <v>138</v>
      </c>
      <c r="C79" s="13">
        <v>1</v>
      </c>
      <c r="D79" s="13" t="s">
        <v>139</v>
      </c>
      <c r="E79" s="14">
        <v>300</v>
      </c>
      <c r="F79" s="14"/>
      <c r="G79" s="81"/>
      <c r="H79" s="76">
        <f t="shared" si="5"/>
        <v>0</v>
      </c>
    </row>
    <row r="80" spans="1:19" s="32" customFormat="1" ht="15" x14ac:dyDescent="0.25">
      <c r="A80" s="28"/>
      <c r="B80" s="29"/>
      <c r="C80" s="30"/>
      <c r="D80" s="30"/>
      <c r="E80" s="31"/>
      <c r="F80" s="31"/>
      <c r="G80" s="86"/>
      <c r="H80" s="87"/>
    </row>
    <row r="81" spans="1:19" s="24" customFormat="1" ht="15" x14ac:dyDescent="0.25">
      <c r="A81" s="18"/>
      <c r="B81" s="19" t="s">
        <v>140</v>
      </c>
      <c r="C81" s="20"/>
      <c r="D81" s="20"/>
      <c r="E81" s="21"/>
      <c r="F81" s="21"/>
      <c r="G81" s="79"/>
      <c r="H81" s="80">
        <f>SUM(H82:H85)</f>
        <v>0</v>
      </c>
    </row>
    <row r="82" spans="1:19" s="17" customFormat="1" ht="15" x14ac:dyDescent="0.25">
      <c r="A82" s="11"/>
      <c r="B82" s="12"/>
      <c r="C82" s="13"/>
      <c r="D82" s="13"/>
      <c r="E82" s="14"/>
      <c r="F82" s="14"/>
      <c r="G82" s="81"/>
      <c r="H82" s="82"/>
    </row>
    <row r="83" spans="1:19" s="17" customFormat="1" ht="15" x14ac:dyDescent="0.25">
      <c r="A83" s="11" t="s">
        <v>141</v>
      </c>
      <c r="B83" s="12" t="s">
        <v>22</v>
      </c>
      <c r="C83" s="13">
        <v>1</v>
      </c>
      <c r="D83" s="13" t="s">
        <v>23</v>
      </c>
      <c r="E83" s="14">
        <v>150</v>
      </c>
      <c r="F83" s="14"/>
      <c r="G83" s="81"/>
      <c r="H83" s="76">
        <f t="shared" ref="H83:H84" si="6">F83*G83</f>
        <v>0</v>
      </c>
    </row>
    <row r="84" spans="1:19" s="17" customFormat="1" ht="15" x14ac:dyDescent="0.25">
      <c r="A84" s="11" t="s">
        <v>108</v>
      </c>
      <c r="B84" s="12" t="s">
        <v>109</v>
      </c>
      <c r="C84" s="13">
        <v>1</v>
      </c>
      <c r="D84" s="13" t="s">
        <v>110</v>
      </c>
      <c r="E84" s="14">
        <v>400</v>
      </c>
      <c r="F84" s="14"/>
      <c r="G84" s="81"/>
      <c r="H84" s="76">
        <f t="shared" si="6"/>
        <v>0</v>
      </c>
    </row>
    <row r="85" spans="1:19" s="32" customFormat="1" ht="15" x14ac:dyDescent="0.25">
      <c r="A85" s="28"/>
      <c r="B85" s="29"/>
      <c r="C85" s="30"/>
      <c r="D85" s="30"/>
      <c r="E85" s="31"/>
      <c r="F85" s="31"/>
      <c r="G85" s="86"/>
      <c r="H85" s="87"/>
    </row>
    <row r="86" spans="1:19" s="34" customFormat="1" ht="15" x14ac:dyDescent="0.25">
      <c r="A86" s="18"/>
      <c r="B86" s="19" t="s">
        <v>142</v>
      </c>
      <c r="C86" s="20"/>
      <c r="D86" s="20"/>
      <c r="E86" s="21"/>
      <c r="F86" s="21"/>
      <c r="G86" s="79"/>
      <c r="H86" s="80">
        <f>SUM(H87:H95)</f>
        <v>0</v>
      </c>
      <c r="I86" s="24"/>
      <c r="J86" s="33"/>
      <c r="K86" s="33"/>
      <c r="L86" s="33"/>
      <c r="M86" s="33"/>
      <c r="N86" s="33"/>
      <c r="O86" s="33"/>
      <c r="P86" s="33"/>
      <c r="Q86" s="33"/>
      <c r="R86" s="33"/>
      <c r="S86" s="33"/>
    </row>
    <row r="87" spans="1:19" s="17" customFormat="1" ht="15" x14ac:dyDescent="0.25">
      <c r="A87" s="11"/>
      <c r="B87" s="12"/>
      <c r="C87" s="13"/>
      <c r="D87" s="13"/>
      <c r="E87" s="14"/>
      <c r="F87" s="14"/>
      <c r="G87" s="81"/>
      <c r="H87" s="82"/>
    </row>
    <row r="88" spans="1:19" s="25" customFormat="1" ht="15" x14ac:dyDescent="0.25">
      <c r="A88" s="11" t="s">
        <v>143</v>
      </c>
      <c r="B88" s="12" t="s">
        <v>144</v>
      </c>
      <c r="C88" s="13">
        <v>1</v>
      </c>
      <c r="D88" s="13" t="s">
        <v>145</v>
      </c>
      <c r="E88" s="26">
        <v>1600</v>
      </c>
      <c r="F88" s="26"/>
      <c r="G88" s="81"/>
      <c r="H88" s="76">
        <f t="shared" ref="H88:H94" si="7">F88*G88</f>
        <v>0</v>
      </c>
      <c r="I88" s="17"/>
    </row>
    <row r="89" spans="1:19" s="17" customFormat="1" ht="15" x14ac:dyDescent="0.25">
      <c r="A89" s="11" t="s">
        <v>146</v>
      </c>
      <c r="B89" s="12" t="s">
        <v>147</v>
      </c>
      <c r="C89" s="13">
        <v>1</v>
      </c>
      <c r="D89" s="13" t="s">
        <v>148</v>
      </c>
      <c r="E89" s="26">
        <v>13000</v>
      </c>
      <c r="F89" s="26"/>
      <c r="G89" s="81"/>
      <c r="H89" s="76">
        <f t="shared" si="7"/>
        <v>0</v>
      </c>
    </row>
    <row r="90" spans="1:19" s="25" customFormat="1" ht="15" x14ac:dyDescent="0.25">
      <c r="A90" s="11" t="s">
        <v>149</v>
      </c>
      <c r="B90" s="12" t="s">
        <v>150</v>
      </c>
      <c r="C90" s="13">
        <v>1</v>
      </c>
      <c r="D90" s="13" t="s">
        <v>151</v>
      </c>
      <c r="E90" s="26">
        <v>4500</v>
      </c>
      <c r="F90" s="26"/>
      <c r="G90" s="81"/>
      <c r="H90" s="76">
        <f t="shared" si="7"/>
        <v>0</v>
      </c>
      <c r="I90" s="17"/>
    </row>
    <row r="91" spans="1:19" s="17" customFormat="1" ht="15" x14ac:dyDescent="0.25">
      <c r="A91" s="11" t="s">
        <v>152</v>
      </c>
      <c r="B91" s="12" t="s">
        <v>153</v>
      </c>
      <c r="C91" s="13">
        <v>1</v>
      </c>
      <c r="D91" s="13" t="s">
        <v>154</v>
      </c>
      <c r="E91" s="14">
        <v>400</v>
      </c>
      <c r="F91" s="14"/>
      <c r="G91" s="81"/>
      <c r="H91" s="76">
        <f t="shared" si="7"/>
        <v>0</v>
      </c>
    </row>
    <row r="92" spans="1:19" s="17" customFormat="1" ht="15" x14ac:dyDescent="0.25">
      <c r="A92" s="11" t="s">
        <v>155</v>
      </c>
      <c r="B92" s="12" t="s">
        <v>156</v>
      </c>
      <c r="C92" s="13">
        <v>1</v>
      </c>
      <c r="D92" s="13" t="s">
        <v>107</v>
      </c>
      <c r="E92" s="14">
        <v>700</v>
      </c>
      <c r="F92" s="14"/>
      <c r="G92" s="81"/>
      <c r="H92" s="76">
        <f t="shared" si="7"/>
        <v>0</v>
      </c>
    </row>
    <row r="93" spans="1:19" s="17" customFormat="1" ht="15" x14ac:dyDescent="0.25">
      <c r="A93" s="11" t="s">
        <v>157</v>
      </c>
      <c r="B93" s="12" t="s">
        <v>158</v>
      </c>
      <c r="C93" s="13">
        <v>1</v>
      </c>
      <c r="D93" s="13" t="s">
        <v>38</v>
      </c>
      <c r="E93" s="14">
        <v>900</v>
      </c>
      <c r="F93" s="14"/>
      <c r="G93" s="81"/>
      <c r="H93" s="76">
        <f t="shared" si="7"/>
        <v>0</v>
      </c>
    </row>
    <row r="94" spans="1:19" s="25" customFormat="1" ht="15" x14ac:dyDescent="0.25">
      <c r="A94" s="11" t="s">
        <v>159</v>
      </c>
      <c r="B94" s="12" t="s">
        <v>160</v>
      </c>
      <c r="C94" s="13">
        <v>1</v>
      </c>
      <c r="D94" s="13" t="s">
        <v>161</v>
      </c>
      <c r="E94" s="26">
        <v>1600</v>
      </c>
      <c r="F94" s="26"/>
      <c r="G94" s="81"/>
      <c r="H94" s="76">
        <f t="shared" si="7"/>
        <v>0</v>
      </c>
      <c r="I94" s="17"/>
    </row>
    <row r="95" spans="1:19" s="17" customFormat="1" ht="15" x14ac:dyDescent="0.25">
      <c r="A95" s="11"/>
      <c r="B95" s="12"/>
      <c r="C95" s="13"/>
      <c r="D95" s="13"/>
      <c r="E95" s="14"/>
      <c r="F95" s="14"/>
      <c r="G95" s="81"/>
      <c r="H95" s="82"/>
    </row>
    <row r="96" spans="1:19" s="24" customFormat="1" ht="15" x14ac:dyDescent="0.25">
      <c r="A96" s="18"/>
      <c r="B96" s="19" t="s">
        <v>162</v>
      </c>
      <c r="C96" s="20"/>
      <c r="D96" s="20"/>
      <c r="E96" s="21"/>
      <c r="F96" s="21"/>
      <c r="G96" s="79"/>
      <c r="H96" s="80">
        <f>SUM(H97:H102)</f>
        <v>0</v>
      </c>
    </row>
    <row r="97" spans="1:9" s="17" customFormat="1" ht="15" x14ac:dyDescent="0.25">
      <c r="A97" s="11"/>
      <c r="B97" s="12"/>
      <c r="C97" s="13"/>
      <c r="D97" s="13"/>
      <c r="E97" s="14"/>
      <c r="F97" s="14"/>
      <c r="G97" s="81"/>
      <c r="H97" s="82"/>
    </row>
    <row r="98" spans="1:9" s="17" customFormat="1" ht="15" x14ac:dyDescent="0.25">
      <c r="A98" s="11" t="s">
        <v>163</v>
      </c>
      <c r="B98" s="12" t="s">
        <v>164</v>
      </c>
      <c r="C98" s="13">
        <v>2</v>
      </c>
      <c r="D98" s="13" t="s">
        <v>165</v>
      </c>
      <c r="E98" s="14">
        <v>600</v>
      </c>
      <c r="F98" s="14"/>
      <c r="G98" s="81"/>
      <c r="H98" s="76">
        <f t="shared" ref="H98:H101" si="8">F98*G98</f>
        <v>0</v>
      </c>
    </row>
    <row r="99" spans="1:9" s="25" customFormat="1" ht="15" x14ac:dyDescent="0.25">
      <c r="A99" s="11" t="s">
        <v>166</v>
      </c>
      <c r="B99" s="12" t="s">
        <v>167</v>
      </c>
      <c r="C99" s="13">
        <v>1</v>
      </c>
      <c r="D99" s="13" t="s">
        <v>168</v>
      </c>
      <c r="E99" s="14">
        <v>900</v>
      </c>
      <c r="F99" s="14"/>
      <c r="G99" s="81"/>
      <c r="H99" s="76">
        <f t="shared" si="8"/>
        <v>0</v>
      </c>
      <c r="I99" s="17"/>
    </row>
    <row r="100" spans="1:9" s="25" customFormat="1" ht="15" x14ac:dyDescent="0.25">
      <c r="A100" s="11" t="s">
        <v>169</v>
      </c>
      <c r="B100" s="12" t="s">
        <v>170</v>
      </c>
      <c r="C100" s="13">
        <v>1</v>
      </c>
      <c r="D100" s="13" t="s">
        <v>171</v>
      </c>
      <c r="E100" s="14">
        <v>900</v>
      </c>
      <c r="F100" s="14"/>
      <c r="G100" s="81"/>
      <c r="H100" s="76">
        <f>F100*G100</f>
        <v>0</v>
      </c>
      <c r="I100" s="17"/>
    </row>
    <row r="101" spans="1:9" s="17" customFormat="1" ht="15" x14ac:dyDescent="0.25">
      <c r="A101" s="11" t="s">
        <v>172</v>
      </c>
      <c r="B101" s="12" t="s">
        <v>173</v>
      </c>
      <c r="C101" s="13">
        <v>1</v>
      </c>
      <c r="D101" s="13" t="s">
        <v>174</v>
      </c>
      <c r="E101" s="26">
        <v>1300</v>
      </c>
      <c r="F101" s="26"/>
      <c r="G101" s="81"/>
      <c r="H101" s="76">
        <f t="shared" si="8"/>
        <v>0</v>
      </c>
    </row>
    <row r="102" spans="1:9" s="17" customFormat="1" ht="15" x14ac:dyDescent="0.25">
      <c r="A102" s="11"/>
      <c r="B102" s="35"/>
      <c r="C102" s="13"/>
      <c r="D102" s="13"/>
      <c r="E102" s="14"/>
      <c r="F102" s="14"/>
      <c r="G102" s="15"/>
      <c r="H102" s="16"/>
    </row>
    <row r="103" spans="1:9" s="40" customFormat="1" ht="12.75" customHeight="1" thickBot="1" x14ac:dyDescent="0.3">
      <c r="A103" s="36"/>
      <c r="B103" s="37"/>
      <c r="C103" s="38"/>
      <c r="D103" s="38"/>
      <c r="E103" s="38"/>
      <c r="F103" s="38"/>
      <c r="G103" s="37"/>
      <c r="H103" s="39"/>
    </row>
    <row r="104" spans="1:9" s="40" customFormat="1" ht="13.5" thickBot="1" x14ac:dyDescent="0.3">
      <c r="A104" s="41"/>
      <c r="C104" s="41"/>
      <c r="D104" s="41"/>
      <c r="E104" s="41"/>
      <c r="F104" s="41"/>
    </row>
    <row r="105" spans="1:9" s="46" customFormat="1" ht="16.5" customHeight="1" x14ac:dyDescent="0.25">
      <c r="A105" s="88" t="s">
        <v>181</v>
      </c>
      <c r="B105" s="42"/>
      <c r="C105" s="1"/>
      <c r="D105" s="1"/>
      <c r="E105" s="1"/>
      <c r="F105" s="43"/>
      <c r="G105" s="44" t="s">
        <v>175</v>
      </c>
      <c r="H105" s="45">
        <f>H96+H86+H81+H68+H50+H37+H30+H22+H14+H9</f>
        <v>0</v>
      </c>
    </row>
    <row r="106" spans="1:9" s="46" customFormat="1" ht="16.5" customHeight="1" x14ac:dyDescent="0.25">
      <c r="A106" s="88" t="s">
        <v>182</v>
      </c>
      <c r="B106" s="47"/>
      <c r="C106" s="1"/>
      <c r="D106" s="1"/>
      <c r="E106" s="1"/>
      <c r="F106" s="48"/>
      <c r="G106" s="49" t="s">
        <v>176</v>
      </c>
      <c r="H106" s="50">
        <f>H105*20%</f>
        <v>0</v>
      </c>
    </row>
    <row r="107" spans="1:9" s="46" customFormat="1" ht="16.5" customHeight="1" thickBot="1" x14ac:dyDescent="0.3">
      <c r="A107" s="88" t="s">
        <v>183</v>
      </c>
      <c r="B107" s="42"/>
      <c r="C107" s="1"/>
      <c r="D107" s="1"/>
      <c r="E107" s="1"/>
      <c r="F107" s="51"/>
      <c r="G107" s="52" t="s">
        <v>177</v>
      </c>
      <c r="H107" s="53">
        <f>H105+H106</f>
        <v>0</v>
      </c>
    </row>
    <row r="108" spans="1:9" s="59" customFormat="1" x14ac:dyDescent="0.25">
      <c r="A108" s="54"/>
      <c r="B108" s="55"/>
      <c r="C108" s="56"/>
      <c r="D108" s="54"/>
      <c r="E108" s="54"/>
      <c r="F108" s="54"/>
      <c r="G108" s="57"/>
      <c r="H108" s="58"/>
    </row>
    <row r="109" spans="1:9" s="59" customFormat="1" x14ac:dyDescent="0.25">
      <c r="A109" s="54"/>
      <c r="B109" s="55"/>
      <c r="C109" s="56"/>
      <c r="D109" s="54"/>
      <c r="E109" s="54"/>
      <c r="F109" s="54"/>
      <c r="G109" s="57"/>
      <c r="H109" s="58"/>
    </row>
    <row r="110" spans="1:9" s="59" customFormat="1" x14ac:dyDescent="0.25">
      <c r="A110" s="54"/>
      <c r="B110" s="55"/>
      <c r="C110" s="56"/>
      <c r="D110" s="54"/>
      <c r="E110" s="54"/>
      <c r="F110" s="54"/>
      <c r="G110" s="57"/>
      <c r="H110" s="58"/>
    </row>
    <row r="111" spans="1:9" s="59" customFormat="1" x14ac:dyDescent="0.25">
      <c r="A111" s="54"/>
      <c r="B111" s="55"/>
      <c r="C111" s="56"/>
      <c r="D111" s="54"/>
      <c r="E111" s="54"/>
      <c r="F111" s="54"/>
      <c r="G111" s="57"/>
      <c r="H111" s="58"/>
    </row>
    <row r="112" spans="1:9" s="59" customFormat="1" x14ac:dyDescent="0.25">
      <c r="A112" s="54"/>
      <c r="B112" s="55"/>
      <c r="C112" s="56"/>
      <c r="D112" s="54"/>
      <c r="E112" s="54"/>
      <c r="F112" s="54"/>
      <c r="G112" s="57"/>
      <c r="H112" s="58"/>
    </row>
    <row r="113" spans="1:8" s="59" customFormat="1" x14ac:dyDescent="0.25">
      <c r="A113" s="54"/>
      <c r="B113" s="55"/>
      <c r="C113" s="56"/>
      <c r="D113" s="54"/>
      <c r="E113" s="54"/>
      <c r="F113" s="54"/>
      <c r="G113" s="57"/>
      <c r="H113" s="58"/>
    </row>
    <row r="114" spans="1:8" s="59" customFormat="1" x14ac:dyDescent="0.25">
      <c r="A114" s="54"/>
      <c r="B114" s="60"/>
      <c r="C114" s="56"/>
      <c r="D114" s="54"/>
      <c r="E114" s="54"/>
      <c r="F114" s="54"/>
      <c r="G114" s="57"/>
      <c r="H114" s="58"/>
    </row>
    <row r="115" spans="1:8" s="59" customFormat="1" x14ac:dyDescent="0.25">
      <c r="A115" s="54"/>
      <c r="B115" s="55"/>
      <c r="C115" s="56"/>
      <c r="D115" s="54"/>
      <c r="E115" s="54"/>
      <c r="F115" s="54"/>
      <c r="G115" s="57"/>
      <c r="H115" s="58"/>
    </row>
    <row r="116" spans="1:8" s="59" customFormat="1" x14ac:dyDescent="0.25">
      <c r="A116" s="61"/>
      <c r="B116" s="62"/>
      <c r="C116" s="56"/>
      <c r="D116" s="54"/>
      <c r="E116" s="54"/>
      <c r="F116" s="54"/>
      <c r="G116" s="57"/>
      <c r="H116" s="58"/>
    </row>
    <row r="117" spans="1:8" s="59" customFormat="1" x14ac:dyDescent="0.25">
      <c r="A117" s="54"/>
      <c r="B117" s="55"/>
      <c r="C117" s="56"/>
      <c r="D117" s="54"/>
      <c r="E117" s="54"/>
      <c r="F117" s="54"/>
      <c r="G117" s="57"/>
      <c r="H117" s="58"/>
    </row>
    <row r="118" spans="1:8" s="59" customFormat="1" x14ac:dyDescent="0.25">
      <c r="A118" s="54"/>
      <c r="B118" s="55"/>
      <c r="C118" s="56"/>
      <c r="D118" s="54"/>
      <c r="E118" s="54"/>
      <c r="F118" s="54"/>
      <c r="G118" s="57"/>
      <c r="H118" s="58"/>
    </row>
    <row r="119" spans="1:8" s="59" customFormat="1" x14ac:dyDescent="0.25">
      <c r="A119" s="54"/>
      <c r="B119" s="55"/>
      <c r="C119" s="56"/>
      <c r="D119" s="54"/>
      <c r="E119" s="54"/>
      <c r="F119" s="54"/>
      <c r="G119" s="57"/>
      <c r="H119" s="58"/>
    </row>
    <row r="120" spans="1:8" s="59" customFormat="1" x14ac:dyDescent="0.25">
      <c r="A120" s="54"/>
      <c r="B120" s="60"/>
      <c r="C120" s="56"/>
      <c r="D120" s="54"/>
      <c r="E120" s="54"/>
      <c r="F120" s="54"/>
      <c r="G120" s="57"/>
      <c r="H120" s="58"/>
    </row>
    <row r="121" spans="1:8" s="59" customFormat="1" x14ac:dyDescent="0.25">
      <c r="A121" s="54"/>
      <c r="B121" s="55"/>
      <c r="C121" s="56"/>
      <c r="D121" s="54"/>
      <c r="E121" s="54"/>
      <c r="F121" s="54"/>
      <c r="G121" s="57"/>
      <c r="H121" s="58"/>
    </row>
    <row r="122" spans="1:8" s="59" customFormat="1" x14ac:dyDescent="0.25">
      <c r="A122" s="61"/>
      <c r="B122" s="62"/>
      <c r="C122" s="56"/>
      <c r="D122" s="54"/>
      <c r="E122" s="54"/>
      <c r="F122" s="54"/>
      <c r="G122" s="57"/>
      <c r="H122" s="58"/>
    </row>
    <row r="123" spans="1:8" s="59" customFormat="1" x14ac:dyDescent="0.25">
      <c r="A123" s="54"/>
      <c r="B123" s="55"/>
      <c r="C123" s="56"/>
      <c r="D123" s="54"/>
      <c r="E123" s="54"/>
      <c r="F123" s="54"/>
      <c r="G123" s="57"/>
      <c r="H123" s="58"/>
    </row>
    <row r="124" spans="1:8" s="59" customFormat="1" x14ac:dyDescent="0.25">
      <c r="A124" s="54"/>
      <c r="B124" s="63"/>
      <c r="C124" s="56"/>
      <c r="D124" s="54"/>
      <c r="E124" s="54"/>
      <c r="F124" s="54"/>
      <c r="G124" s="57"/>
      <c r="H124" s="58"/>
    </row>
    <row r="125" spans="1:8" s="59" customFormat="1" x14ac:dyDescent="0.25">
      <c r="A125" s="54"/>
      <c r="B125" s="55"/>
      <c r="C125" s="56"/>
      <c r="D125" s="54"/>
      <c r="E125" s="54"/>
      <c r="F125" s="54"/>
      <c r="G125" s="57"/>
      <c r="H125" s="58"/>
    </row>
    <row r="126" spans="1:8" s="59" customFormat="1" x14ac:dyDescent="0.25">
      <c r="A126" s="61"/>
      <c r="B126" s="62"/>
      <c r="C126" s="56"/>
      <c r="D126" s="54"/>
      <c r="E126" s="54"/>
      <c r="F126" s="54"/>
      <c r="G126" s="57"/>
      <c r="H126" s="58"/>
    </row>
    <row r="127" spans="1:8" s="59" customFormat="1" x14ac:dyDescent="0.25">
      <c r="A127" s="54"/>
      <c r="B127" s="55"/>
      <c r="C127" s="56"/>
      <c r="D127" s="54"/>
      <c r="E127" s="54"/>
      <c r="F127" s="54"/>
      <c r="G127" s="57"/>
      <c r="H127" s="58"/>
    </row>
    <row r="128" spans="1:8" s="59" customFormat="1" x14ac:dyDescent="0.25">
      <c r="A128" s="54"/>
      <c r="B128" s="60"/>
      <c r="C128" s="56"/>
      <c r="D128" s="54"/>
      <c r="E128" s="54"/>
      <c r="F128" s="54"/>
      <c r="G128" s="57"/>
      <c r="H128" s="58"/>
    </row>
    <row r="129" spans="1:8" s="59" customFormat="1" x14ac:dyDescent="0.25">
      <c r="A129" s="54"/>
      <c r="B129" s="55"/>
      <c r="C129" s="56"/>
      <c r="D129" s="54"/>
      <c r="E129" s="54"/>
      <c r="F129" s="54"/>
      <c r="G129" s="57"/>
      <c r="H129" s="58"/>
    </row>
    <row r="130" spans="1:8" s="59" customFormat="1" x14ac:dyDescent="0.25">
      <c r="A130" s="54"/>
      <c r="B130" s="62"/>
      <c r="C130" s="56"/>
      <c r="D130" s="54"/>
      <c r="E130" s="54"/>
      <c r="F130" s="54"/>
      <c r="G130" s="57"/>
      <c r="H130" s="58"/>
    </row>
    <row r="131" spans="1:8" s="59" customFormat="1" x14ac:dyDescent="0.25">
      <c r="A131" s="54"/>
      <c r="B131" s="64"/>
      <c r="C131" s="56"/>
      <c r="D131" s="54"/>
      <c r="E131" s="54"/>
      <c r="F131" s="54"/>
      <c r="G131" s="57"/>
      <c r="H131" s="58"/>
    </row>
    <row r="132" spans="1:8" s="59" customFormat="1" x14ac:dyDescent="0.25">
      <c r="A132" s="54"/>
      <c r="B132" s="55"/>
      <c r="C132" s="56"/>
      <c r="D132" s="54"/>
      <c r="E132" s="54"/>
      <c r="F132" s="54"/>
      <c r="G132" s="57"/>
      <c r="H132" s="58"/>
    </row>
    <row r="133" spans="1:8" s="59" customFormat="1" x14ac:dyDescent="0.25">
      <c r="A133" s="54"/>
      <c r="B133" s="60"/>
      <c r="C133" s="56"/>
      <c r="D133" s="54"/>
      <c r="E133" s="54"/>
      <c r="F133" s="54"/>
      <c r="G133" s="57"/>
      <c r="H133" s="58"/>
    </row>
    <row r="134" spans="1:8" s="59" customFormat="1" x14ac:dyDescent="0.25">
      <c r="A134" s="54"/>
      <c r="B134" s="55"/>
      <c r="C134" s="56"/>
      <c r="D134" s="54"/>
      <c r="E134" s="54"/>
      <c r="F134" s="54"/>
      <c r="G134" s="57"/>
      <c r="H134" s="58"/>
    </row>
    <row r="135" spans="1:8" s="59" customFormat="1" x14ac:dyDescent="0.25">
      <c r="A135" s="54"/>
      <c r="B135" s="65"/>
      <c r="C135" s="56"/>
      <c r="D135" s="54"/>
      <c r="E135" s="54"/>
      <c r="F135" s="54"/>
      <c r="G135" s="57"/>
      <c r="H135" s="58"/>
    </row>
    <row r="136" spans="1:8" s="59" customFormat="1" x14ac:dyDescent="0.25">
      <c r="A136" s="54"/>
      <c r="B136" s="66"/>
      <c r="C136" s="56"/>
      <c r="D136" s="54"/>
      <c r="E136" s="54"/>
      <c r="F136" s="54"/>
      <c r="G136" s="57"/>
      <c r="H136" s="58"/>
    </row>
    <row r="137" spans="1:8" s="59" customFormat="1" x14ac:dyDescent="0.25">
      <c r="A137" s="54"/>
      <c r="B137" s="66"/>
      <c r="C137" s="56"/>
      <c r="D137" s="54"/>
      <c r="E137" s="54"/>
      <c r="F137" s="54"/>
      <c r="G137" s="57"/>
      <c r="H137" s="58"/>
    </row>
    <row r="138" spans="1:8" s="59" customFormat="1" x14ac:dyDescent="0.25">
      <c r="A138" s="54"/>
      <c r="B138" s="66"/>
      <c r="C138" s="56"/>
      <c r="D138" s="54"/>
      <c r="E138" s="54"/>
      <c r="F138" s="54"/>
      <c r="G138" s="57"/>
      <c r="H138" s="58"/>
    </row>
    <row r="139" spans="1:8" s="59" customFormat="1" x14ac:dyDescent="0.25">
      <c r="A139" s="54"/>
      <c r="B139" s="65"/>
      <c r="C139" s="56"/>
      <c r="D139" s="54"/>
      <c r="E139" s="54"/>
      <c r="F139" s="54"/>
      <c r="G139" s="57"/>
      <c r="H139" s="58"/>
    </row>
    <row r="140" spans="1:8" s="59" customFormat="1" x14ac:dyDescent="0.25">
      <c r="A140" s="54"/>
      <c r="B140" s="67"/>
      <c r="C140" s="56"/>
      <c r="D140" s="54"/>
      <c r="E140" s="54"/>
      <c r="F140" s="54"/>
      <c r="G140" s="57"/>
      <c r="H140" s="58"/>
    </row>
    <row r="141" spans="1:8" s="59" customFormat="1" x14ac:dyDescent="0.25">
      <c r="A141" s="54"/>
      <c r="B141" s="67"/>
      <c r="C141" s="56"/>
      <c r="D141" s="54"/>
      <c r="E141" s="54"/>
      <c r="F141" s="54"/>
      <c r="G141" s="57"/>
      <c r="H141" s="58"/>
    </row>
    <row r="142" spans="1:8" s="59" customFormat="1" x14ac:dyDescent="0.25">
      <c r="A142" s="54"/>
      <c r="B142" s="67"/>
      <c r="C142" s="56"/>
      <c r="D142" s="54"/>
      <c r="E142" s="54"/>
      <c r="F142" s="54"/>
      <c r="G142" s="57"/>
      <c r="H142" s="58"/>
    </row>
    <row r="143" spans="1:8" s="59" customFormat="1" x14ac:dyDescent="0.25">
      <c r="A143" s="54"/>
      <c r="B143" s="67"/>
      <c r="C143" s="56"/>
      <c r="D143" s="54"/>
      <c r="E143" s="54"/>
      <c r="F143" s="54"/>
      <c r="G143" s="57"/>
      <c r="H143" s="58"/>
    </row>
    <row r="144" spans="1:8" s="59" customFormat="1" x14ac:dyDescent="0.25">
      <c r="A144" s="54"/>
      <c r="B144" s="67"/>
      <c r="C144" s="56"/>
      <c r="D144" s="54"/>
      <c r="E144" s="54"/>
      <c r="F144" s="54"/>
      <c r="G144" s="57"/>
      <c r="H144" s="58"/>
    </row>
    <row r="145" spans="1:8" s="59" customFormat="1" x14ac:dyDescent="0.25">
      <c r="A145" s="54"/>
      <c r="B145" s="67"/>
      <c r="C145" s="56"/>
      <c r="D145" s="54"/>
      <c r="E145" s="54"/>
      <c r="F145" s="54"/>
      <c r="G145" s="57"/>
      <c r="H145" s="58"/>
    </row>
    <row r="146" spans="1:8" s="59" customFormat="1" x14ac:dyDescent="0.25">
      <c r="A146" s="54"/>
      <c r="B146" s="67"/>
      <c r="C146" s="56"/>
      <c r="D146" s="54"/>
      <c r="E146" s="54"/>
      <c r="F146" s="54"/>
      <c r="G146" s="57"/>
      <c r="H146" s="58"/>
    </row>
    <row r="147" spans="1:8" s="59" customFormat="1" x14ac:dyDescent="0.25">
      <c r="A147" s="54"/>
      <c r="B147" s="67"/>
      <c r="C147" s="56"/>
      <c r="D147" s="54"/>
      <c r="E147" s="54"/>
      <c r="F147" s="54"/>
      <c r="G147" s="57"/>
      <c r="H147" s="58"/>
    </row>
    <row r="148" spans="1:8" s="59" customFormat="1" x14ac:dyDescent="0.25">
      <c r="A148" s="54"/>
      <c r="B148" s="67"/>
      <c r="C148" s="56"/>
      <c r="D148" s="54"/>
      <c r="E148" s="54"/>
      <c r="F148" s="54"/>
      <c r="G148" s="57"/>
      <c r="H148" s="58"/>
    </row>
    <row r="149" spans="1:8" s="59" customFormat="1" x14ac:dyDescent="0.25">
      <c r="A149" s="68"/>
      <c r="B149" s="69"/>
      <c r="C149" s="70"/>
      <c r="D149" s="68"/>
      <c r="E149" s="68"/>
      <c r="F149" s="68"/>
      <c r="G149" s="71"/>
    </row>
    <row r="150" spans="1:8" s="59" customFormat="1" x14ac:dyDescent="0.25">
      <c r="A150" s="68"/>
      <c r="B150" s="69"/>
      <c r="C150" s="70"/>
      <c r="D150" s="68"/>
      <c r="E150" s="68"/>
      <c r="F150" s="68"/>
      <c r="G150" s="71"/>
    </row>
    <row r="151" spans="1:8" s="59" customFormat="1" x14ac:dyDescent="0.25">
      <c r="A151" s="68"/>
      <c r="B151" s="69"/>
      <c r="C151" s="70"/>
      <c r="D151" s="68"/>
      <c r="E151" s="68"/>
      <c r="F151" s="68"/>
      <c r="G151" s="71"/>
    </row>
    <row r="152" spans="1:8" s="59" customFormat="1" x14ac:dyDescent="0.25">
      <c r="A152" s="68"/>
      <c r="B152" s="69"/>
      <c r="C152" s="70"/>
      <c r="D152" s="68"/>
      <c r="E152" s="68"/>
      <c r="F152" s="68"/>
      <c r="G152" s="71"/>
    </row>
    <row r="153" spans="1:8" s="59" customFormat="1" x14ac:dyDescent="0.25">
      <c r="A153" s="68"/>
      <c r="B153" s="69"/>
      <c r="C153" s="70"/>
      <c r="D153" s="68"/>
      <c r="E153" s="68"/>
      <c r="F153" s="68"/>
      <c r="G153" s="71"/>
    </row>
    <row r="154" spans="1:8" s="59" customFormat="1" x14ac:dyDescent="0.25">
      <c r="A154" s="68"/>
      <c r="B154" s="69"/>
      <c r="C154" s="70"/>
      <c r="D154" s="68"/>
      <c r="E154" s="68"/>
      <c r="F154" s="68"/>
      <c r="G154" s="71"/>
    </row>
    <row r="155" spans="1:8" s="59" customFormat="1" x14ac:dyDescent="0.25">
      <c r="A155" s="68"/>
      <c r="B155" s="69"/>
      <c r="C155" s="70"/>
      <c r="D155" s="68"/>
      <c r="E155" s="68"/>
      <c r="F155" s="68"/>
      <c r="G155" s="71"/>
    </row>
    <row r="156" spans="1:8" s="59" customFormat="1" x14ac:dyDescent="0.25">
      <c r="A156" s="68"/>
      <c r="B156" s="69"/>
      <c r="C156" s="70"/>
      <c r="D156" s="68"/>
      <c r="E156" s="68"/>
      <c r="F156" s="68"/>
      <c r="G156" s="71"/>
    </row>
    <row r="157" spans="1:8" s="59" customFormat="1" x14ac:dyDescent="0.25">
      <c r="A157" s="68"/>
      <c r="B157" s="69"/>
      <c r="C157" s="70"/>
      <c r="D157" s="68"/>
      <c r="E157" s="68"/>
      <c r="F157" s="68"/>
      <c r="G157" s="71"/>
    </row>
    <row r="158" spans="1:8" s="59" customFormat="1" x14ac:dyDescent="0.25">
      <c r="A158" s="68"/>
      <c r="B158" s="69"/>
      <c r="C158" s="70"/>
      <c r="D158" s="68"/>
      <c r="E158" s="68"/>
      <c r="F158" s="68"/>
      <c r="G158" s="71"/>
    </row>
    <row r="159" spans="1:8" s="59" customFormat="1" x14ac:dyDescent="0.25">
      <c r="A159" s="68"/>
      <c r="B159" s="72"/>
      <c r="C159" s="70"/>
      <c r="D159" s="68"/>
      <c r="E159" s="68"/>
      <c r="F159" s="68"/>
      <c r="G159" s="71"/>
    </row>
    <row r="160" spans="1:8" s="59" customFormat="1" x14ac:dyDescent="0.25">
      <c r="A160" s="68"/>
      <c r="B160" s="73"/>
      <c r="C160" s="70"/>
      <c r="D160" s="68"/>
      <c r="E160" s="68"/>
      <c r="F160" s="68"/>
      <c r="G160" s="71"/>
    </row>
    <row r="161" spans="1:7" s="59" customFormat="1" x14ac:dyDescent="0.25">
      <c r="A161" s="68"/>
      <c r="B161" s="73"/>
      <c r="C161" s="70"/>
      <c r="D161" s="68"/>
      <c r="E161" s="68"/>
      <c r="F161" s="68"/>
      <c r="G161" s="71"/>
    </row>
    <row r="162" spans="1:7" s="59" customFormat="1" x14ac:dyDescent="0.25">
      <c r="A162" s="68"/>
      <c r="B162" s="73"/>
      <c r="C162" s="70"/>
      <c r="D162" s="68"/>
      <c r="E162" s="68"/>
      <c r="F162" s="68"/>
      <c r="G162" s="71"/>
    </row>
    <row r="163" spans="1:7" s="59" customFormat="1" x14ac:dyDescent="0.25">
      <c r="A163" s="68"/>
      <c r="B163" s="72"/>
      <c r="C163" s="70"/>
      <c r="D163" s="68"/>
      <c r="E163" s="68"/>
      <c r="F163" s="68"/>
      <c r="G163" s="71"/>
    </row>
    <row r="164" spans="1:7" s="59" customFormat="1" x14ac:dyDescent="0.25">
      <c r="A164" s="68"/>
      <c r="B164" s="69"/>
      <c r="C164" s="70"/>
      <c r="D164" s="68"/>
      <c r="E164" s="68"/>
      <c r="F164" s="68"/>
      <c r="G164" s="71"/>
    </row>
    <row r="165" spans="1:7" s="59" customFormat="1" x14ac:dyDescent="0.25">
      <c r="A165" s="68"/>
      <c r="B165" s="69"/>
      <c r="C165" s="70"/>
      <c r="D165" s="68"/>
      <c r="E165" s="68"/>
      <c r="F165" s="68"/>
      <c r="G165" s="71"/>
    </row>
    <row r="166" spans="1:7" s="59" customFormat="1" x14ac:dyDescent="0.25">
      <c r="A166" s="68"/>
      <c r="B166" s="69"/>
      <c r="C166" s="70"/>
      <c r="D166" s="68"/>
      <c r="E166" s="68"/>
      <c r="F166" s="68"/>
      <c r="G166" s="71"/>
    </row>
    <row r="167" spans="1:7" s="59" customFormat="1" x14ac:dyDescent="0.25">
      <c r="A167" s="68"/>
      <c r="B167" s="69"/>
      <c r="C167" s="70"/>
      <c r="D167" s="68"/>
      <c r="E167" s="68"/>
      <c r="F167" s="68"/>
      <c r="G167" s="71"/>
    </row>
    <row r="168" spans="1:7" s="59" customFormat="1" x14ac:dyDescent="0.25">
      <c r="A168" s="68"/>
      <c r="B168" s="69"/>
      <c r="C168" s="70"/>
      <c r="D168" s="68"/>
      <c r="E168" s="68"/>
      <c r="F168" s="68"/>
      <c r="G168" s="71"/>
    </row>
    <row r="169" spans="1:7" s="59" customFormat="1" x14ac:dyDescent="0.25">
      <c r="A169" s="68"/>
      <c r="B169" s="69"/>
      <c r="C169" s="70"/>
      <c r="D169" s="68"/>
      <c r="E169" s="68"/>
      <c r="F169" s="68"/>
      <c r="G169" s="71"/>
    </row>
    <row r="170" spans="1:7" s="59" customFormat="1" x14ac:dyDescent="0.25">
      <c r="A170" s="68"/>
      <c r="B170" s="69"/>
      <c r="C170" s="70"/>
      <c r="D170" s="68"/>
      <c r="E170" s="68"/>
      <c r="F170" s="68"/>
      <c r="G170" s="71"/>
    </row>
    <row r="171" spans="1:7" s="59" customFormat="1" x14ac:dyDescent="0.25">
      <c r="A171" s="68"/>
      <c r="B171" s="69"/>
      <c r="C171" s="70"/>
      <c r="D171" s="68"/>
      <c r="E171" s="68"/>
      <c r="F171" s="68"/>
      <c r="G171" s="71"/>
    </row>
    <row r="172" spans="1:7" s="59" customFormat="1" x14ac:dyDescent="0.25">
      <c r="A172" s="68"/>
      <c r="B172" s="74"/>
      <c r="C172" s="70"/>
      <c r="D172" s="68"/>
      <c r="E172" s="68"/>
      <c r="F172" s="68"/>
      <c r="G172" s="71"/>
    </row>
    <row r="173" spans="1:7" s="59" customFormat="1" x14ac:dyDescent="0.25">
      <c r="A173" s="68"/>
      <c r="B173" s="74"/>
      <c r="C173" s="70"/>
      <c r="D173" s="68"/>
      <c r="E173" s="68"/>
      <c r="F173" s="68"/>
      <c r="G173" s="71"/>
    </row>
    <row r="174" spans="1:7" s="59" customFormat="1" x14ac:dyDescent="0.25">
      <c r="A174" s="68"/>
      <c r="B174" s="74"/>
      <c r="C174" s="70"/>
      <c r="D174" s="68"/>
      <c r="E174" s="68"/>
      <c r="F174" s="68"/>
      <c r="G174" s="71"/>
    </row>
    <row r="175" spans="1:7" s="59" customFormat="1" x14ac:dyDescent="0.25">
      <c r="A175" s="68"/>
      <c r="B175" s="74"/>
      <c r="C175" s="70"/>
      <c r="D175" s="68"/>
      <c r="E175" s="68"/>
      <c r="F175" s="68"/>
      <c r="G175" s="71"/>
    </row>
    <row r="176" spans="1:7" s="59" customFormat="1" x14ac:dyDescent="0.25">
      <c r="A176" s="68"/>
      <c r="B176" s="74"/>
      <c r="C176" s="70"/>
      <c r="D176" s="68"/>
      <c r="E176" s="68"/>
      <c r="F176" s="68"/>
      <c r="G176" s="71"/>
    </row>
    <row r="177" spans="1:7" s="59" customFormat="1" x14ac:dyDescent="0.25">
      <c r="A177" s="68"/>
      <c r="B177" s="74"/>
      <c r="C177" s="70"/>
      <c r="D177" s="68"/>
      <c r="E177" s="68"/>
      <c r="F177" s="68"/>
      <c r="G177" s="71"/>
    </row>
    <row r="178" spans="1:7" s="59" customFormat="1" x14ac:dyDescent="0.25">
      <c r="A178" s="68"/>
      <c r="B178" s="74"/>
      <c r="C178" s="70"/>
      <c r="D178" s="68"/>
      <c r="E178" s="68"/>
      <c r="F178" s="68"/>
      <c r="G178" s="71"/>
    </row>
    <row r="179" spans="1:7" s="59" customFormat="1" x14ac:dyDescent="0.25">
      <c r="A179" s="68"/>
      <c r="B179" s="74"/>
      <c r="C179" s="70"/>
      <c r="D179" s="68"/>
      <c r="E179" s="68"/>
      <c r="F179" s="68"/>
      <c r="G179" s="71"/>
    </row>
    <row r="180" spans="1:7" s="59" customFormat="1" x14ac:dyDescent="0.25">
      <c r="A180" s="68"/>
      <c r="B180" s="74"/>
      <c r="C180" s="70"/>
      <c r="D180" s="68"/>
      <c r="E180" s="68"/>
      <c r="F180" s="68"/>
      <c r="G180" s="71"/>
    </row>
    <row r="181" spans="1:7" s="59" customFormat="1" x14ac:dyDescent="0.25">
      <c r="A181" s="68"/>
      <c r="B181" s="74"/>
      <c r="C181" s="70"/>
      <c r="D181" s="68"/>
      <c r="E181" s="68"/>
      <c r="F181" s="68"/>
      <c r="G181" s="71"/>
    </row>
    <row r="182" spans="1:7" s="59" customFormat="1" x14ac:dyDescent="0.25">
      <c r="A182" s="68"/>
      <c r="B182" s="74"/>
      <c r="C182" s="70"/>
      <c r="D182" s="68"/>
      <c r="E182" s="68"/>
      <c r="F182" s="68"/>
      <c r="G182" s="71"/>
    </row>
    <row r="183" spans="1:7" s="59" customFormat="1" x14ac:dyDescent="0.25">
      <c r="A183" s="68"/>
      <c r="B183" s="74"/>
      <c r="C183" s="70"/>
      <c r="D183" s="68"/>
      <c r="E183" s="68"/>
      <c r="F183" s="68"/>
      <c r="G183" s="71"/>
    </row>
  </sheetData>
  <mergeCells count="4">
    <mergeCell ref="B1:G1"/>
    <mergeCell ref="B2:G2"/>
    <mergeCell ref="B3:G3"/>
    <mergeCell ref="A5:G5"/>
  </mergeCells>
  <pageMargins left="0.39370078740157483" right="0.23622047244094491" top="0.31496062992125984" bottom="0.74803149606299213" header="0.31496062992125984" footer="0.31496062992125984"/>
  <pageSetup paperSize="9" scale="60" fitToHeight="0" orientation="portrait" r:id="rId1"/>
  <headerFooter>
    <oddHeader xml:space="preserve">&amp;RPage &amp;P/&amp;N        </oddHeader>
    <oddFooter>&amp;C &amp;R&amp;F</oddFooter>
  </headerFooter>
  <rowBreaks count="1" manualBreakCount="1">
    <brk id="8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08 Cuisine</vt:lpstr>
      <vt:lpstr>'LOT 08 Cuisine'!Impression_des_titres</vt:lpstr>
      <vt:lpstr>'LOT 08 Cuisine'!Zone_d_impression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2022-03-30T20:49:40Z</cp:lastPrinted>
  <dcterms:created xsi:type="dcterms:W3CDTF">2022-03-30T20:28:17Z</dcterms:created>
  <dcterms:modified xsi:type="dcterms:W3CDTF">2022-05-10T07:29:40Z</dcterms:modified>
</cp:coreProperties>
</file>