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6000" yWindow="1110" windowWidth="21840" windowHeight="16440"/>
  </bookViews>
  <sheets>
    <sheet name="LOT 04 CLO MINT" sheetId="1" r:id="rId1"/>
  </sheets>
  <externalReferences>
    <externalReference r:id="rId2"/>
  </externalReferences>
  <definedNames>
    <definedName name="_._Page" localSheetId="0">'[1]REVET-SOLS-MURS'!#REF!</definedName>
    <definedName name="_._Page">'[1]REVET-SOLS-MURS'!#REF!</definedName>
    <definedName name="______tot1" localSheetId="0">#REF!</definedName>
    <definedName name="______tot1">#REF!</definedName>
    <definedName name="______tot2" localSheetId="0">#REF!</definedName>
    <definedName name="______tot2">#REF!</definedName>
    <definedName name="_____tot1" localSheetId="0">#REF!</definedName>
    <definedName name="_____tot1">#REF!</definedName>
    <definedName name="_____tot2" localSheetId="0">#REF!</definedName>
    <definedName name="_____tot2">#REF!</definedName>
    <definedName name="____tot1" localSheetId="0">#REF!</definedName>
    <definedName name="____tot1">#REF!</definedName>
    <definedName name="____tot2" localSheetId="0">#REF!</definedName>
    <definedName name="____tot2">#REF!</definedName>
    <definedName name="___tot1" localSheetId="0">#REF!</definedName>
    <definedName name="___tot1">#REF!</definedName>
    <definedName name="___tot2" localSheetId="0">#REF!</definedName>
    <definedName name="___tot2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12_._Page_4" localSheetId="0">'[1]REVET-SOLS-MURS'!#REF!</definedName>
    <definedName name="_12_._Page_4">'[1]REVET-SOLS-MURS'!#REF!</definedName>
    <definedName name="_15_._Page_5" localSheetId="0">'[1]REVET-SOLS-MURS'!#REF!</definedName>
    <definedName name="_15_._Page_5">'[1]REVET-SOLS-MURS'!#REF!</definedName>
    <definedName name="_16Excel_BuiltIn_Print_Area_1" localSheetId="0">#REF!</definedName>
    <definedName name="_16Excel_BuiltIn_Print_Area_1">#REF!</definedName>
    <definedName name="_19PRIX_MO__1" localSheetId="0">#REF!</definedName>
    <definedName name="_19PRIX_MO__1">#REF!</definedName>
    <definedName name="_22PRIX_MO__2" localSheetId="0">#REF!</definedName>
    <definedName name="_22PRIX_MO__2">#REF!</definedName>
    <definedName name="_25PRIX_MO__3" localSheetId="0">#REF!</definedName>
    <definedName name="_25PRIX_MO__3">#REF!</definedName>
    <definedName name="_28PRIX_MO__4" localSheetId="0">#REF!</definedName>
    <definedName name="_28PRIX_MO__4">#REF!</definedName>
    <definedName name="_3_._Page_1" localSheetId="0">'[1]REVET-SOLS-MURS'!#REF!</definedName>
    <definedName name="_3_._Page_1">'[1]REVET-SOLS-MURS'!#REF!</definedName>
    <definedName name="_31PRIX_MO__5" localSheetId="0">#REF!</definedName>
    <definedName name="_31PRIX_MO__5">#REF!</definedName>
    <definedName name="_6_._Page_2" localSheetId="0">'[1]REVET-SOLS-MURS'!#REF!</definedName>
    <definedName name="_6_._Page_2">'[1]REVET-SOLS-MURS'!#REF!</definedName>
    <definedName name="_9_._Page_3" localSheetId="0">'[1]REVET-SOLS-MURS'!#REF!</definedName>
    <definedName name="_9_._Page_3">'[1]REVET-SOLS-MURS'!#REF!</definedName>
    <definedName name="_Toc520126792" localSheetId="0">'LOT 04 CLO MINT'!#REF!</definedName>
    <definedName name="_tot1" localSheetId="0">#REF!</definedName>
    <definedName name="_tot1">#REF!</definedName>
    <definedName name="_tot2" localSheetId="0">#REF!</definedName>
    <definedName name="_tot2">#REF!</definedName>
    <definedName name="AP" localSheetId="0">#REF!</definedName>
    <definedName name="AP">#REF!</definedName>
    <definedName name="AS" localSheetId="0">#REF!</definedName>
    <definedName name="AS">#REF!</definedName>
    <definedName name="BA" localSheetId="0">#REF!</definedName>
    <definedName name="BA">#REF!</definedName>
    <definedName name="BS" localSheetId="0">#REF!</definedName>
    <definedName name="BS">#REF!</definedName>
    <definedName name="Commun" localSheetId="0">#REF!</definedName>
    <definedName name="Commun">#REF!</definedName>
    <definedName name="_xlnm.Criteria" localSheetId="0">#REF!</definedName>
    <definedName name="_xlnm.Criteria">#REF!</definedName>
    <definedName name="Criteria" localSheetId="0">#REF!</definedName>
    <definedName name="Criteria">#REF!</definedName>
    <definedName name="DEM" localSheetId="0">#REF!</definedName>
    <definedName name="DEM">#REF!</definedName>
    <definedName name="e" localSheetId="0">#REF!</definedName>
    <definedName name="e">#REF!</definedName>
    <definedName name="Euro">#REF!</definedName>
    <definedName name="Excel_BuiltIn_Criteria" localSheetId="0">#REF!</definedName>
    <definedName name="Excel_BuiltIn_Criteria">#REF!</definedName>
    <definedName name="Glob" localSheetId="0">#REF!</definedName>
    <definedName name="Glob">#REF!</definedName>
    <definedName name="hh" localSheetId="0">#REF!</definedName>
    <definedName name="hh">#REF!</definedName>
    <definedName name="hhh" localSheetId="0">#REF!</definedName>
    <definedName name="hhh">#REF!</definedName>
    <definedName name="_xlnm.Print_Titles" localSheetId="0">'LOT 04 CLO MINT'!$1:$8</definedName>
    <definedName name="J">#REF!</definedName>
    <definedName name="K" localSheetId="0">#REF!</definedName>
    <definedName name="K">#REF!</definedName>
    <definedName name="K_FO_" localSheetId="0">#REF!</definedName>
    <definedName name="K_FO_">#REF!</definedName>
    <definedName name="K_MO_" localSheetId="0">#REF!</definedName>
    <definedName name="K_MO_">#REF!</definedName>
    <definedName name="Log_1" localSheetId="0">#REF!</definedName>
    <definedName name="Log_1">#REF!</definedName>
    <definedName name="Log_2" localSheetId="0">#REF!</definedName>
    <definedName name="Log_2">#REF!</definedName>
    <definedName name="Log_3" localSheetId="0">#REF!</definedName>
    <definedName name="Log_3">#REF!</definedName>
    <definedName name="Log_4" localSheetId="0">#REF!</definedName>
    <definedName name="Log_4">#REF!</definedName>
    <definedName name="Log_5" localSheetId="0">#REF!</definedName>
    <definedName name="Log_5">#REF!</definedName>
    <definedName name="Log_6" localSheetId="0">#REF!</definedName>
    <definedName name="Log_6">#REF!</definedName>
    <definedName name="Log_7" localSheetId="0">#REF!</definedName>
    <definedName name="Log_7">#REF!</definedName>
    <definedName name="MHT" localSheetId="0">#REF!</definedName>
    <definedName name="MHT">#REF!</definedName>
    <definedName name="MO" localSheetId="0">#REF!</definedName>
    <definedName name="MO">#REF!</definedName>
    <definedName name="MTVA" localSheetId="0">#REF!</definedName>
    <definedName name="MTVA">#REF!</definedName>
    <definedName name="Ouvrant" localSheetId="0">#REF!</definedName>
    <definedName name="Ouvrant">#REF!</definedName>
    <definedName name="P_0_83" localSheetId="0">#REF!</definedName>
    <definedName name="P_0_83">#REF!</definedName>
    <definedName name="PK" localSheetId="0">#REF!</definedName>
    <definedName name="PK">#REF!</definedName>
    <definedName name="PRIX_MO_" localSheetId="0">#REF!</definedName>
    <definedName name="PRIX_MO_">#REF!</definedName>
    <definedName name="PS" localSheetId="0">#REF!</definedName>
    <definedName name="PS">#REF!</definedName>
    <definedName name="S" localSheetId="0">#REF!</definedName>
    <definedName name="S">#REF!</definedName>
    <definedName name="ST" localSheetId="0">#REF!</definedName>
    <definedName name="ST">#REF!</definedName>
    <definedName name="TE" localSheetId="0">#REF!</definedName>
    <definedName name="TE">#REF!</definedName>
    <definedName name="tot" localSheetId="0">#REF!</definedName>
    <definedName name="tot">#REF!</definedName>
    <definedName name="TR" localSheetId="0">#REF!</definedName>
    <definedName name="TR">#REF!</definedName>
    <definedName name="VP" localSheetId="0">#REF!</definedName>
    <definedName name="VP">#REF!</definedName>
    <definedName name="X" localSheetId="0">#REF!</definedName>
    <definedName name="X">#REF!</definedName>
    <definedName name="_xlnm.Print_Area" localSheetId="0">'LOT 04 CLO MINT'!$A$1:$G$172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G80" i="1"/>
  <c r="G77" i="1"/>
  <c r="G74" i="1"/>
  <c r="G93" i="1"/>
  <c r="G106" i="1"/>
  <c r="G90" i="1" l="1"/>
  <c r="G16" i="1"/>
  <c r="G17" i="1"/>
  <c r="G18" i="1"/>
  <c r="G19" i="1"/>
  <c r="G20" i="1"/>
  <c r="G21" i="1"/>
  <c r="G26" i="1"/>
  <c r="G27" i="1"/>
  <c r="G28" i="1"/>
  <c r="G29" i="1"/>
  <c r="G30" i="1"/>
  <c r="G31" i="1"/>
  <c r="G35" i="1"/>
  <c r="G36" i="1"/>
  <c r="G37" i="1"/>
  <c r="G38" i="1"/>
  <c r="G39" i="1"/>
  <c r="G40" i="1"/>
  <c r="G41" i="1"/>
  <c r="G42" i="1"/>
  <c r="G44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5" i="1"/>
  <c r="G76" i="1"/>
  <c r="G78" i="1"/>
  <c r="G79" i="1"/>
  <c r="G81" i="1"/>
  <c r="G82" i="1"/>
  <c r="G83" i="1"/>
  <c r="G84" i="1"/>
  <c r="G85" i="1"/>
  <c r="G86" i="1"/>
  <c r="G87" i="1"/>
  <c r="G89" i="1"/>
  <c r="G91" i="1"/>
  <c r="G92" i="1"/>
  <c r="G96" i="1"/>
  <c r="G97" i="1"/>
  <c r="G98" i="1"/>
  <c r="G102" i="1"/>
  <c r="G103" i="1"/>
  <c r="G104" i="1"/>
  <c r="G105" i="1"/>
  <c r="G110" i="1"/>
  <c r="G111" i="1"/>
  <c r="G112" i="1"/>
  <c r="G113" i="1"/>
  <c r="G114" i="1"/>
  <c r="G115" i="1"/>
  <c r="G116" i="1"/>
  <c r="G118" i="1"/>
  <c r="G120" i="1"/>
  <c r="G124" i="1"/>
  <c r="G125" i="1"/>
  <c r="G126" i="1"/>
  <c r="G133" i="1"/>
  <c r="G134" i="1"/>
  <c r="G135" i="1"/>
  <c r="G137" i="1"/>
  <c r="G138" i="1"/>
  <c r="G139" i="1"/>
  <c r="G140" i="1"/>
  <c r="G141" i="1"/>
  <c r="G142" i="1"/>
  <c r="G144" i="1"/>
  <c r="G145" i="1"/>
  <c r="G146" i="1"/>
  <c r="G147" i="1"/>
  <c r="G148" i="1"/>
  <c r="G149" i="1"/>
  <c r="G150" i="1"/>
  <c r="G155" i="1"/>
  <c r="G159" i="1"/>
  <c r="G160" i="1"/>
  <c r="G161" i="1"/>
  <c r="G162" i="1"/>
  <c r="G170" i="1" l="1"/>
  <c r="G171" i="1" s="1"/>
  <c r="G172" i="1" s="1"/>
</calcChain>
</file>

<file path=xl/sharedStrings.xml><?xml version="1.0" encoding="utf-8"?>
<sst xmlns="http://schemas.openxmlformats.org/spreadsheetml/2006/main" count="365" uniqueCount="263">
  <si>
    <t>LOT 04 – CLOISONS – DOUBLAGES – FAUX-PLAFONDS - MENUISERIES INTERIEURES</t>
  </si>
  <si>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</si>
  <si>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</si>
  <si>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</si>
  <si>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</si>
  <si>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</si>
  <si>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</si>
  <si>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</si>
  <si>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SPECIFICATIONS GENERALES</t>
  </si>
  <si>
    <t>PRESCRIPTIONS TECHNIQUES GENERALES</t>
  </si>
  <si>
    <t>PRESCRIPTIONS TECHNIQUES PARTICULIERES - CLOISONS - DOUBLAGES - FAUX PLAFONDS</t>
  </si>
  <si>
    <t>2.1</t>
  </si>
  <si>
    <t>Doublage intérieur</t>
  </si>
  <si>
    <t>2.1.1</t>
  </si>
  <si>
    <t>Doublage thermo-acoustique 120 + 13 mm</t>
  </si>
  <si>
    <t>m²</t>
  </si>
  <si>
    <t>2.1.2</t>
  </si>
  <si>
    <t>Plus-value « locaux forte hygrométrie » (classement EC)</t>
  </si>
  <si>
    <t>2.1.3</t>
  </si>
  <si>
    <t>Doublage acoustique des murs sur ossature</t>
  </si>
  <si>
    <t>2.1.4</t>
  </si>
  <si>
    <t>Isolation thermique en plafond – LNC</t>
  </si>
  <si>
    <t>2.1.5</t>
  </si>
  <si>
    <t>Revêtements acoustiques des plafonds et des murs en fibre de bois</t>
  </si>
  <si>
    <t>2.1.6</t>
  </si>
  <si>
    <t>Revêtements acoustique des murs en fibre de bois</t>
  </si>
  <si>
    <t>2.2</t>
  </si>
  <si>
    <t>Cloisons</t>
  </si>
  <si>
    <t>2.2.1</t>
  </si>
  <si>
    <t>Cloisons en plaques de plâtre de 98 mm – acoustique 47dB</t>
  </si>
  <si>
    <t>2.2.2</t>
  </si>
  <si>
    <t>Cloisons en plaques de plâtre de 120 mm – acoustique 61dB</t>
  </si>
  <si>
    <t>2.2.3</t>
  </si>
  <si>
    <t>Cloisons en plaques de plâtre hydro de 98 mm</t>
  </si>
  <si>
    <t>2.2.4</t>
  </si>
  <si>
    <t>Cloisons en plaques de plâtre hydro de 98 mm – (parements EC)</t>
  </si>
  <si>
    <t>2.2.5</t>
  </si>
  <si>
    <t>Gaines techniques</t>
  </si>
  <si>
    <t>compris</t>
  </si>
  <si>
    <t>2.2.6</t>
  </si>
  <si>
    <t>Soffites</t>
  </si>
  <si>
    <t>ens</t>
  </si>
  <si>
    <t>2.3</t>
  </si>
  <si>
    <t>Faux-Plafonds</t>
  </si>
  <si>
    <t>2.3.1</t>
  </si>
  <si>
    <t>FP démontable 1200x600 bords E15</t>
  </si>
  <si>
    <t>2.3.2</t>
  </si>
  <si>
    <t>FP démontable 600x600 bords A24 – Acoustique</t>
  </si>
  <si>
    <t>2.3.3</t>
  </si>
  <si>
    <t>FP démontable 600x600 bords A24 – Hydro</t>
  </si>
  <si>
    <t>2.3.4</t>
  </si>
  <si>
    <t>FP démontable 600x600 bords A24 – Hydro (cuisine)</t>
  </si>
  <si>
    <t>2.3.5</t>
  </si>
  <si>
    <t>FP non démontable en plaques de plâtre pleine</t>
  </si>
  <si>
    <t>2.3.6</t>
  </si>
  <si>
    <t>Faux plafonds mono acoustique</t>
  </si>
  <si>
    <t>2.3.7</t>
  </si>
  <si>
    <t>Faux plafonds bois</t>
  </si>
  <si>
    <t>2.3.8</t>
  </si>
  <si>
    <t>Plafonds extérieurs</t>
  </si>
  <si>
    <t>2.4</t>
  </si>
  <si>
    <t>Revêtement acoustique mural</t>
  </si>
  <si>
    <t>PRESCRIPTIONS TECHNIQUES PARTICULIERES - MENUISERIES INTERIEURES</t>
  </si>
  <si>
    <t>3.1</t>
  </si>
  <si>
    <t>Bloc-portes</t>
  </si>
  <si>
    <t>3.1.1</t>
  </si>
  <si>
    <t>MI-01-A : BP 1V stratifié_Béquille</t>
  </si>
  <si>
    <t>u</t>
  </si>
  <si>
    <t>3.1.2</t>
  </si>
  <si>
    <t>MI-01-A1 : BP 1V stratifié_Béquille + Protection 1</t>
  </si>
  <si>
    <t>3.1.3</t>
  </si>
  <si>
    <t>MI-01-B1 : BP 1V stratifié isophonique _Poignée de tirage_35dB_FP + Protection 2</t>
  </si>
  <si>
    <t>3.1.4</t>
  </si>
  <si>
    <t>MI-01-B2 : BP 1V stratifié isophonique _Béquille_Verrou_35dB_FP + Protection 2</t>
  </si>
  <si>
    <t>3.1.5</t>
  </si>
  <si>
    <t>MI-01-B : BP 1V stratifié isophonique _Béquille_35dB_FP + Protection 2</t>
  </si>
  <si>
    <t>3.1.6</t>
  </si>
  <si>
    <t>MI-01-C : BP 1V stratifié isophonique _Béquille_40dB + Protection 1</t>
  </si>
  <si>
    <t>3.1.7</t>
  </si>
  <si>
    <t>MI-01-D : BP 1V stratifié isophonique _Béquille_45dB + Protection 1</t>
  </si>
  <si>
    <t>3.1.8</t>
  </si>
  <si>
    <t>MI-01-E1 : BP 1V stratifié isophonique _Béquille_Ei30_FP + Protection 1</t>
  </si>
  <si>
    <t>3.1.9</t>
  </si>
  <si>
    <t>MI-01-E : BP 1V stratifié isophonique _Béquille_Ei30_FP + Protection 3</t>
  </si>
  <si>
    <t>3.1.10</t>
  </si>
  <si>
    <t>MI-01-F : BP 1V stratifié isophonique _Béquille_Ei30_FP + Protection 3</t>
  </si>
  <si>
    <t>3.1.11</t>
  </si>
  <si>
    <t>MI-01-G : BP 1V stratifié thermo-acoustique _Béquille_Ei30_45dB + Protection 3</t>
  </si>
  <si>
    <t>3.1.12</t>
  </si>
  <si>
    <t>MI-01-H : BP 1V stratifié thermo-acoustique _Poignée de tirage_Ei30_FP + Protection 3</t>
  </si>
  <si>
    <t>3.1.13</t>
  </si>
  <si>
    <t>MI-01-I : BP 1V stratifié_Poignée de tirage_FP_Oculus + Protection 1</t>
  </si>
  <si>
    <t>3.1.14</t>
  </si>
  <si>
    <t>MI-01-J : BP 1V stratifié isophonique _Béquille_40dB_FP_Oculus + Protection 1</t>
  </si>
  <si>
    <t>3.1.15</t>
  </si>
  <si>
    <t>MI-01-J1 : BP 1V stratifié isophonique _Poignée de tirage_43dB_FP_Oculus + Protection 1</t>
  </si>
  <si>
    <t>3.1.16</t>
  </si>
  <si>
    <t>MI-01-K : BP 1V stratifié thermo-acoustique _Poignée de tirage_45dB_FP_Oculus + Protection 1</t>
  </si>
  <si>
    <t>3.1.17</t>
  </si>
  <si>
    <t>MI-02-A : BP 1V à peindre_Béquille + Protection 1</t>
  </si>
  <si>
    <t>3.1.18</t>
  </si>
  <si>
    <t>MI-02-B : BP 1V stratifié_Béquille_FP + Protection 1</t>
  </si>
  <si>
    <t>3.1.19</t>
  </si>
  <si>
    <t>MI-02-B1 : BP 1V stratifié_Hydrofuge_Béquille_Verrou + Protection 2</t>
  </si>
  <si>
    <t>3.1.20</t>
  </si>
  <si>
    <t>MI-02-C : BP 1V stratifié isophonique _Béquille_35dB_Verrou_FP + Protection 2</t>
  </si>
  <si>
    <t>3.1.21</t>
  </si>
  <si>
    <t>MI-02-C1 : BP 1V stratifié isophonique _Béquille_35dB_FP + Protection 2</t>
  </si>
  <si>
    <t>3.1.22</t>
  </si>
  <si>
    <t>MI-02-D : BP 1V stratifié isophonique _Béquille_Verrou_45dB</t>
  </si>
  <si>
    <t>3.1.23</t>
  </si>
  <si>
    <t>MI-02-D1 : BP 1V stratifié_Béquille_40dB_FP</t>
  </si>
  <si>
    <t>3.1.24</t>
  </si>
  <si>
    <t>MI-02-D2 : BP 1V stratifié isophonique _Poignée de tirage_43dB_FP + Protection 1</t>
  </si>
  <si>
    <t>3.1.25</t>
  </si>
  <si>
    <t>MI-02-E : BP 1V à peindre_Béquille_Ei30_FP + Protection 1</t>
  </si>
  <si>
    <t>3.1.26</t>
  </si>
  <si>
    <t>MI-02-F : BP 1V stratifié_Béquille_Ei30_FP + Protection 1</t>
  </si>
  <si>
    <t>3.1.27</t>
  </si>
  <si>
    <t>MI-02-G : BP 1V stratifié thermo-acoustique _Béquille_Ei30_40dB_FP + Protection 3</t>
  </si>
  <si>
    <t>3.1.28</t>
  </si>
  <si>
    <t>MI-03-A : BP 2V stratifiés isophoniques _Béquille_Ei30_40dB_FP + Protection 1</t>
  </si>
  <si>
    <t>3.1.29</t>
  </si>
  <si>
    <t>MI-03-B : BP 2V stratifiés isophoniques _Béquille_ Ei60_40dB_FP + Protection 1</t>
  </si>
  <si>
    <t>3.1.30</t>
  </si>
  <si>
    <t>MI-03-C : BP 2V stratifiés thermo-acoustiques _40dB_FP + Protection 3</t>
  </si>
  <si>
    <t>3.1.31</t>
  </si>
  <si>
    <t>MI-03-D : BP 2V stratifiés_Poignée de tirage_Oculus + Protection 1</t>
  </si>
  <si>
    <t>3.1.32</t>
  </si>
  <si>
    <t>MI-03-E : BP 2V stratifiés isophoniques _Poignée de tirage_35dB_FP_Oculus + Protection 1</t>
  </si>
  <si>
    <t>3.1.33</t>
  </si>
  <si>
    <t>MI-03-F : BP 2V stratifiés thermo-acoustiques _Béquille_40dB_FP_Oculus + Protection 3</t>
  </si>
  <si>
    <t>3.1.34</t>
  </si>
  <si>
    <t>MI-03-G : BP 2V stratifiés thermo-acoustiques _Béquille_45dB_FP_Oculus + Protection 3</t>
  </si>
  <si>
    <t>3.1.35</t>
  </si>
  <si>
    <t>MI-04 : BP 2V stratifiés_Poignée de tirage_FP_Oculus + Protection 1</t>
  </si>
  <si>
    <t>3.1.36</t>
  </si>
  <si>
    <t>Les blocs portes de la cuisine</t>
  </si>
  <si>
    <t>3.2</t>
  </si>
  <si>
    <t>Placards techniques</t>
  </si>
  <si>
    <t>3.2.1</t>
  </si>
  <si>
    <t>PL-01-A : Bloc-porte à 2 vantaux 1.60 m x 2.10 m</t>
  </si>
  <si>
    <t>3.2.2</t>
  </si>
  <si>
    <t>PL-01-B : Bloc-porte à 2 vantaux 1.60 m x 2.10 m_Ei30</t>
  </si>
  <si>
    <t>3.2.3</t>
  </si>
  <si>
    <t>PL-02 : Bloc-porte à 1 vantail 0.55 m x 2.10 m_ Thermolaqué</t>
  </si>
  <si>
    <t>3.2.4</t>
  </si>
  <si>
    <t>PL-03 : Bloc-porte à 1 vantail 0.50 m x 2.10 m</t>
  </si>
  <si>
    <t>3.2.5</t>
  </si>
  <si>
    <t>PL-04 : Bloc-porte à 1 vantail 0.44 m x 2.10 m</t>
  </si>
  <si>
    <t>3.2.6</t>
  </si>
  <si>
    <t>PL-05-A : Bloc-porte à 2 vantaux 0.90 m x 2.10 m</t>
  </si>
  <si>
    <t>3.2.7</t>
  </si>
  <si>
    <t>PL-05-B : Bloc-porte à 2 vantaux 0.90 m x 2.10 m_Ei30</t>
  </si>
  <si>
    <t>3.3</t>
  </si>
  <si>
    <t>Ouvrages vitrés intérieurs</t>
  </si>
  <si>
    <t>3.3.1</t>
  </si>
  <si>
    <t>MI-05-A : BP 1V vitré isophonique - 40dB</t>
  </si>
  <si>
    <t>3.3.2</t>
  </si>
  <si>
    <t>MI-05-B : : BP 1V vitré thermo-acoustique - 40dB_FP</t>
  </si>
  <si>
    <t>3.3.3</t>
  </si>
  <si>
    <t>MI-06A - Chassis vitré coulissant - 40dB PF1/2h</t>
  </si>
  <si>
    <t>3.3.4</t>
  </si>
  <si>
    <t>3.3.5</t>
  </si>
  <si>
    <t>3.3.6</t>
  </si>
  <si>
    <t>3.3.7</t>
  </si>
  <si>
    <t>3.4</t>
  </si>
  <si>
    <t>Organigramme</t>
  </si>
  <si>
    <t>3.4.1</t>
  </si>
  <si>
    <t>Canons à fournir</t>
  </si>
  <si>
    <t>3.5</t>
  </si>
  <si>
    <t>Cabines stratifiées</t>
  </si>
  <si>
    <t>3.5.1</t>
  </si>
  <si>
    <t>Cloisons en stratifié massif sans bandeau visible</t>
  </si>
  <si>
    <t>3.5.2</t>
  </si>
  <si>
    <t>Porte en stratifié massif</t>
  </si>
  <si>
    <t>3.5.3</t>
  </si>
  <si>
    <t>Accessoires</t>
  </si>
  <si>
    <t>3.6</t>
  </si>
  <si>
    <t>Mobilier</t>
  </si>
  <si>
    <t>3.6.1</t>
  </si>
  <si>
    <t>MI-COOP 1 : Ensemble de meubles cuisine</t>
  </si>
  <si>
    <t>3.6.1.1</t>
  </si>
  <si>
    <t>Meubles bas</t>
  </si>
  <si>
    <t>Meuble de 60 cm</t>
  </si>
  <si>
    <t>Meuble de 80 cm</t>
  </si>
  <si>
    <t>Meuble de 120 cm</t>
  </si>
  <si>
    <t>3.6.1.2</t>
  </si>
  <si>
    <t>Caisson d’habillage haut</t>
  </si>
  <si>
    <t>3.6.1.3</t>
  </si>
  <si>
    <t>Evier simple cuve avec égouttoir</t>
  </si>
  <si>
    <t>3.6.1.4</t>
  </si>
  <si>
    <t>Plan de travail</t>
  </si>
  <si>
    <t>ml</t>
  </si>
  <si>
    <t>3.6.1.5</t>
  </si>
  <si>
    <t>Crédence</t>
  </si>
  <si>
    <t>3.6.1.6</t>
  </si>
  <si>
    <t>Comptoir</t>
  </si>
  <si>
    <t>3.6.1.7</t>
  </si>
  <si>
    <t>Volet de fermeture</t>
  </si>
  <si>
    <t>3.6.2</t>
  </si>
  <si>
    <t>MI-COOP2 : Table de travail finition stratifiée</t>
  </si>
  <si>
    <t>3.6.3</t>
  </si>
  <si>
    <t>MI-COOP3 : Etagères sur crémaillère finition mélaminée</t>
  </si>
  <si>
    <t>3.6.4</t>
  </si>
  <si>
    <t>MI-SDT1 : Meuble du standard</t>
  </si>
  <si>
    <t>3.6.5</t>
  </si>
  <si>
    <t>MI-STD2 : Meuble 112x30x110cm, composé de 3 étagères finition stratifiée</t>
  </si>
  <si>
    <t>3.6.6</t>
  </si>
  <si>
    <t>MI-STD3 : Plan de travail finition stratifié avec pieds inox réglables / + 8 passe cables inox</t>
  </si>
  <si>
    <t>3.6.7</t>
  </si>
  <si>
    <t>MI-BC : Banc circulation</t>
  </si>
  <si>
    <t>3.6.8</t>
  </si>
  <si>
    <t>MI-PH : Meuble à double entrée de la pharmacie</t>
  </si>
  <si>
    <t>3.7</t>
  </si>
  <si>
    <t>Signalétique</t>
  </si>
  <si>
    <t>3.7.1</t>
  </si>
  <si>
    <t>Plaques de signalétique</t>
  </si>
  <si>
    <t>3.8</t>
  </si>
  <si>
    <t>Ouvrages divers</t>
  </si>
  <si>
    <t>3.8.1</t>
  </si>
  <si>
    <t>Miroir de grandes dimensions</t>
  </si>
  <si>
    <t>3.8.2</t>
  </si>
  <si>
    <t>Miroirs</t>
  </si>
  <si>
    <t>3.8.3</t>
  </si>
  <si>
    <t>Plinthes en bois</t>
  </si>
  <si>
    <t>3.8.4</t>
  </si>
  <si>
    <t>Traitement du joint de dilatation</t>
  </si>
  <si>
    <t>MONTANT TOTAL HT</t>
  </si>
  <si>
    <t>TVA 20%</t>
  </si>
  <si>
    <t>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</si>
  <si>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</si>
  <si>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à ……………………………</t>
  </si>
  <si>
    <t>le…………………………</t>
  </si>
  <si>
    <t>Cachet / signature :</t>
  </si>
  <si>
    <t>MI-06B - Chassis vitré coulissant PF1/2h – 40dB_ à rupture de pont thermique</t>
  </si>
  <si>
    <t>3.2.8</t>
  </si>
  <si>
    <t>PL-06 : Bloc-porte à 2 vantaux 1.00 m x 2.10 m</t>
  </si>
  <si>
    <t>MI-10 : BP 1V Thermolaqué_Ei30_FP + Protection 4</t>
  </si>
  <si>
    <t>MI-11 : : BP 1V Thermolaqué + Protection 4</t>
  </si>
  <si>
    <t>MI-07 : BP 1V Thermolaqué_VV_ Oculus + Protection 4</t>
  </si>
  <si>
    <t>MI-08 : BP 1V Thermolaqué coulissant_Oculus + Protection 4</t>
  </si>
  <si>
    <t>MI-12 : : BP 1V Thermolaqué Béquille_Verrou_35 dB+ Protection 4</t>
  </si>
  <si>
    <t>MI-09 - Chassis vitré fixe Thermolaqué</t>
  </si>
  <si>
    <t>MI-13 : Ensemble isophonique vitré Bloc porte à 1 vantail + châssis fixes - 40dB</t>
  </si>
  <si>
    <t>MI-14 : Ensemble isophonique vitré Bloc porte à 1 vantail avec imposte + châssis fixe - 43dB_PTGE</t>
  </si>
  <si>
    <t>MI-02-D3 : BP 1V stratifié isophonique _Béquille_Verrou_45dB + FP_Protection 2</t>
  </si>
  <si>
    <t>3.1.37</t>
  </si>
  <si>
    <t>3.1.38</t>
  </si>
  <si>
    <t>MI-02-F1 : BP 1V stratifié_Béquille_Ei30_FP + Protection 3</t>
  </si>
  <si>
    <t>MI-03-A1 : BP 2V stratifiés isophoniques _Béquille_Ei30_40dB_FP + Protection 3</t>
  </si>
  <si>
    <t>3.1.39</t>
  </si>
  <si>
    <t>3.1.39.1</t>
  </si>
  <si>
    <t>3.1.39.2</t>
  </si>
  <si>
    <t>3.1.39.3</t>
  </si>
  <si>
    <t>3.1.39.4</t>
  </si>
  <si>
    <t>3.1.39.5</t>
  </si>
  <si>
    <t>2.1.7</t>
  </si>
  <si>
    <t>Isolation thermique en périphérie des façades – Installation en plafond</t>
  </si>
  <si>
    <t>V3_AVRIL 2022</t>
  </si>
  <si>
    <t>CADRE DE DECOMPOSITION DU PRIX GLOBAL ET FORFAITAIRE</t>
  </si>
  <si>
    <t>Phase PRO-DCE</t>
  </si>
  <si>
    <t>TRAVAUX DE CONSTRUCTION DU CENTRE D'INCENDIE ET DE SECOURS DE SAINT JULIEN (13)
10 LOTS - Consultation n° : 2022_50001_0014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</si>
</sst>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#,##0.00\ &quot;€&quot;"/>
    <numFmt numFmtId="166" formatCode="_-* #,##0.00\ [$€-40C]_-;\-* #,##0.00\ [$€-40C]_-;_-* &quot;-&quot;??\ [$€-40C]_-;_-@_-"/>
    <numFmt numFmtId="167" formatCode="_-* #,##0\ &quot;€&quot;_-;\-* #,##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8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3" fillId="0" borderId="13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/>
    </xf>
    <xf numFmtId="4" fontId="3" fillId="0" borderId="20" xfId="1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4" fontId="3" fillId="0" borderId="23" xfId="1" applyNumberFormat="1" applyFont="1" applyBorder="1" applyAlignment="1">
      <alignment horizontal="center" vertical="center"/>
    </xf>
    <xf numFmtId="164" fontId="6" fillId="0" borderId="23" xfId="4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164" fontId="3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9" fillId="0" borderId="0" xfId="5" quotePrefix="1" applyFont="1" applyAlignment="1">
      <alignment horizontal="left" vertical="center" indent="1"/>
    </xf>
    <xf numFmtId="0" fontId="9" fillId="0" borderId="0" xfId="5" quotePrefix="1" applyFont="1" applyAlignment="1">
      <alignment vertical="center"/>
    </xf>
    <xf numFmtId="0" fontId="0" fillId="0" borderId="28" xfId="0" applyBorder="1" applyAlignment="1">
      <alignment horizontal="center" vertical="center"/>
    </xf>
    <xf numFmtId="164" fontId="9" fillId="0" borderId="29" xfId="5" quotePrefix="1" applyNumberFormat="1" applyFont="1" applyBorder="1" applyAlignment="1">
      <alignment horizontal="right" vertical="center"/>
    </xf>
    <xf numFmtId="164" fontId="10" fillId="0" borderId="30" xfId="5" applyNumberFormat="1" applyFont="1" applyBorder="1" applyAlignment="1">
      <alignment vertical="center"/>
    </xf>
    <xf numFmtId="9" fontId="3" fillId="0" borderId="0" xfId="2" applyFont="1" applyAlignment="1">
      <alignment vertical="center"/>
    </xf>
    <xf numFmtId="166" fontId="3" fillId="0" borderId="0" xfId="5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5" quotePrefix="1" applyFont="1" applyAlignment="1">
      <alignment vertical="center"/>
    </xf>
    <xf numFmtId="0" fontId="0" fillId="0" borderId="31" xfId="0" applyBorder="1" applyAlignment="1">
      <alignment horizontal="center" vertical="center"/>
    </xf>
    <xf numFmtId="164" fontId="10" fillId="0" borderId="2" xfId="5" quotePrefix="1" applyNumberFormat="1" applyFont="1" applyBorder="1" applyAlignment="1">
      <alignment horizontal="right" vertical="center"/>
    </xf>
    <xf numFmtId="164" fontId="10" fillId="0" borderId="32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0" fontId="0" fillId="0" borderId="33" xfId="0" applyBorder="1" applyAlignment="1">
      <alignment horizontal="center" vertical="center"/>
    </xf>
    <xf numFmtId="164" fontId="9" fillId="0" borderId="34" xfId="5" quotePrefix="1" applyNumberFormat="1" applyFont="1" applyBorder="1" applyAlignment="1">
      <alignment horizontal="right" vertical="center"/>
    </xf>
    <xf numFmtId="164" fontId="10" fillId="0" borderId="35" xfId="5" applyNumberFormat="1" applyFont="1" applyBorder="1" applyAlignment="1">
      <alignment vertical="center"/>
    </xf>
    <xf numFmtId="167" fontId="3" fillId="0" borderId="3" xfId="3" applyNumberFormat="1" applyFont="1" applyBorder="1" applyAlignment="1">
      <alignment horizontal="left" vertical="center" shrinkToFit="1"/>
    </xf>
    <xf numFmtId="167" fontId="4" fillId="2" borderId="3" xfId="3" applyNumberFormat="1" applyFont="1" applyFill="1" applyBorder="1" applyAlignment="1">
      <alignment horizontal="left" vertical="center" shrinkToFit="1"/>
    </xf>
    <xf numFmtId="0" fontId="11" fillId="0" borderId="0" xfId="0" applyFont="1" applyAlignment="1">
      <alignment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vertical="center" wrapText="1"/>
    </xf>
    <xf numFmtId="0" fontId="3" fillId="0" borderId="37" xfId="0" applyFont="1" applyBorder="1" applyAlignment="1">
      <alignment horizontal="center" vertical="center"/>
    </xf>
    <xf numFmtId="164" fontId="3" fillId="0" borderId="37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6">
    <cellStyle name="Milliers" xfId="1" builtinId="3"/>
    <cellStyle name="Monétaire 2 2 2" xfId="3"/>
    <cellStyle name="Normal" xfId="0" builtinId="0"/>
    <cellStyle name="Normal 10 2" xfId="5"/>
    <cellStyle name="Normal 9 2" xfId="4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72"/>
  <sheetViews>
    <sheetView showGridLines="0" tabSelected="1" view="pageBreakPreview" zoomScale="130" zoomScaleNormal="175" zoomScaleSheetLayoutView="130" workbookViewId="0">
      <selection activeCell="J7" sqref="J7"/>
    </sheetView>
  </sheetViews>
  <sheetFormatPr baseColWidth="10" defaultColWidth="11.42578125" defaultRowHeight="15" x14ac:dyDescent="0.25"/>
  <cols>
    <col min="1" max="1" width="8.7109375" style="1" bestFit="1" customWidth="1"/>
    <col min="2" max="2" width="54" style="3" customWidth="1"/>
    <col min="3" max="3" width="4.42578125" style="1" customWidth="1"/>
    <col min="4" max="5" width="13.140625" style="1" customWidth="1"/>
    <col min="6" max="7" width="13.140625" style="5" customWidth="1"/>
    <col min="8" max="16384" width="11.42578125" style="3"/>
  </cols>
  <sheetData>
    <row r="1" spans="1:8" ht="24" customHeight="1" x14ac:dyDescent="0.25">
      <c r="B1" s="87" t="s">
        <v>262</v>
      </c>
      <c r="C1" s="84"/>
      <c r="D1" s="84"/>
      <c r="E1" s="84"/>
      <c r="F1" s="84"/>
      <c r="G1" s="2"/>
    </row>
    <row r="2" spans="1:8" ht="16.5" customHeight="1" x14ac:dyDescent="0.25">
      <c r="B2" s="83" t="s">
        <v>260</v>
      </c>
      <c r="C2" s="84"/>
      <c r="D2" s="84"/>
      <c r="E2" s="84"/>
      <c r="F2" s="84"/>
      <c r="G2" s="75" t="s">
        <v>259</v>
      </c>
    </row>
    <row r="3" spans="1:8" ht="16.5" customHeight="1" x14ac:dyDescent="0.25">
      <c r="B3" s="83" t="s">
        <v>0</v>
      </c>
      <c r="C3" s="84"/>
      <c r="D3" s="84"/>
      <c r="E3" s="84"/>
      <c r="F3" s="85"/>
      <c r="G3" s="76" t="s">
        <v>261</v>
      </c>
    </row>
    <row r="4" spans="1:8" x14ac:dyDescent="0.25">
      <c r="B4" s="4"/>
      <c r="F4" s="6"/>
      <c r="G4" s="6"/>
      <c r="H4" s="6"/>
    </row>
    <row r="5" spans="1:8" ht="60.75" customHeight="1" x14ac:dyDescent="0.2">
      <c r="A5" s="86" t="s">
        <v>231</v>
      </c>
      <c r="B5" s="86"/>
      <c r="C5" s="86"/>
      <c r="D5" s="86"/>
      <c r="E5" s="86"/>
      <c r="F5" s="86"/>
      <c r="G5" s="86"/>
      <c r="H5" s="77"/>
    </row>
    <row r="6" spans="1:8" ht="15.75" thickBot="1" x14ac:dyDescent="0.3">
      <c r="B6" s="4"/>
      <c r="H6" s="6"/>
    </row>
    <row r="7" spans="1:8" s="11" customFormat="1" ht="26.25" customHeight="1" thickBot="1" x14ac:dyDescent="0.3">
      <c r="A7" s="7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9" t="s">
        <v>6</v>
      </c>
      <c r="G7" s="10" t="s">
        <v>7</v>
      </c>
    </row>
    <row r="8" spans="1:8" s="17" customFormat="1" ht="12.75" customHeight="1" x14ac:dyDescent="0.25">
      <c r="A8" s="12"/>
      <c r="B8" s="13"/>
      <c r="C8" s="14"/>
      <c r="D8" s="14"/>
      <c r="E8" s="14"/>
      <c r="F8" s="15"/>
      <c r="G8" s="16"/>
    </row>
    <row r="9" spans="1:8" s="17" customFormat="1" ht="12.75" customHeight="1" x14ac:dyDescent="0.25">
      <c r="A9" s="18">
        <v>0</v>
      </c>
      <c r="B9" s="19" t="s">
        <v>8</v>
      </c>
      <c r="C9" s="20"/>
      <c r="D9" s="20"/>
      <c r="E9" s="20"/>
      <c r="F9" s="21"/>
      <c r="G9" s="22"/>
    </row>
    <row r="10" spans="1:8" s="17" customFormat="1" ht="12.75" customHeight="1" x14ac:dyDescent="0.25">
      <c r="A10" s="18">
        <v>1</v>
      </c>
      <c r="B10" s="19" t="s">
        <v>9</v>
      </c>
      <c r="C10" s="20"/>
      <c r="D10" s="20"/>
      <c r="E10" s="20"/>
      <c r="F10" s="21"/>
      <c r="G10" s="22"/>
    </row>
    <row r="11" spans="1:8" s="17" customFormat="1" ht="12.75" customHeight="1" x14ac:dyDescent="0.25">
      <c r="A11" s="18"/>
      <c r="B11" s="19"/>
      <c r="C11" s="20"/>
      <c r="D11" s="20"/>
      <c r="E11" s="20"/>
      <c r="F11" s="21"/>
      <c r="G11" s="22"/>
    </row>
    <row r="12" spans="1:8" s="28" customFormat="1" ht="12.75" customHeight="1" x14ac:dyDescent="0.25">
      <c r="A12" s="23">
        <v>2</v>
      </c>
      <c r="B12" s="24" t="s">
        <v>10</v>
      </c>
      <c r="C12" s="25"/>
      <c r="D12" s="25"/>
      <c r="E12" s="25"/>
      <c r="F12" s="26"/>
      <c r="G12" s="27"/>
    </row>
    <row r="13" spans="1:8" s="17" customFormat="1" ht="12.75" customHeight="1" x14ac:dyDescent="0.25">
      <c r="A13" s="29"/>
      <c r="B13" s="30"/>
      <c r="C13" s="20"/>
      <c r="D13" s="20"/>
      <c r="E13" s="20"/>
      <c r="F13" s="21"/>
      <c r="G13" s="22"/>
    </row>
    <row r="14" spans="1:8" s="17" customFormat="1" ht="12.75" x14ac:dyDescent="0.25">
      <c r="A14" s="18" t="s">
        <v>11</v>
      </c>
      <c r="B14" s="31" t="s">
        <v>12</v>
      </c>
      <c r="C14" s="20"/>
      <c r="D14" s="20"/>
      <c r="E14" s="20"/>
      <c r="F14" s="21"/>
      <c r="G14" s="22"/>
    </row>
    <row r="15" spans="1:8" s="17" customFormat="1" ht="12.75" x14ac:dyDescent="0.25">
      <c r="A15" s="29"/>
      <c r="B15" s="32"/>
      <c r="C15" s="20"/>
      <c r="D15" s="20"/>
      <c r="E15" s="20"/>
      <c r="F15" s="21"/>
      <c r="G15" s="22"/>
    </row>
    <row r="16" spans="1:8" s="17" customFormat="1" ht="12.75" x14ac:dyDescent="0.25">
      <c r="A16" s="29" t="s">
        <v>13</v>
      </c>
      <c r="B16" s="32" t="s">
        <v>14</v>
      </c>
      <c r="C16" s="20" t="s">
        <v>15</v>
      </c>
      <c r="D16" s="20">
        <v>1500</v>
      </c>
      <c r="E16" s="20"/>
      <c r="F16" s="21"/>
      <c r="G16" s="22">
        <f t="shared" ref="G16:G21" si="0">F16*E16</f>
        <v>0</v>
      </c>
    </row>
    <row r="17" spans="1:7" s="17" customFormat="1" ht="12.75" x14ac:dyDescent="0.25">
      <c r="A17" s="29" t="s">
        <v>16</v>
      </c>
      <c r="B17" s="32" t="s">
        <v>17</v>
      </c>
      <c r="C17" s="20" t="s">
        <v>15</v>
      </c>
      <c r="D17" s="20">
        <v>390</v>
      </c>
      <c r="E17" s="20"/>
      <c r="F17" s="21"/>
      <c r="G17" s="22">
        <f t="shared" si="0"/>
        <v>0</v>
      </c>
    </row>
    <row r="18" spans="1:7" s="17" customFormat="1" ht="12.75" x14ac:dyDescent="0.25">
      <c r="A18" s="29" t="s">
        <v>18</v>
      </c>
      <c r="B18" s="32" t="s">
        <v>19</v>
      </c>
      <c r="C18" s="20" t="s">
        <v>15</v>
      </c>
      <c r="D18" s="20">
        <v>110</v>
      </c>
      <c r="E18" s="20"/>
      <c r="F18" s="21"/>
      <c r="G18" s="22">
        <f t="shared" si="0"/>
        <v>0</v>
      </c>
    </row>
    <row r="19" spans="1:7" s="17" customFormat="1" ht="12.75" x14ac:dyDescent="0.25">
      <c r="A19" s="29" t="s">
        <v>20</v>
      </c>
      <c r="B19" s="32" t="s">
        <v>21</v>
      </c>
      <c r="C19" s="20" t="s">
        <v>15</v>
      </c>
      <c r="D19" s="20">
        <v>235</v>
      </c>
      <c r="E19" s="20"/>
      <c r="F19" s="21"/>
      <c r="G19" s="22">
        <f t="shared" si="0"/>
        <v>0</v>
      </c>
    </row>
    <row r="20" spans="1:7" s="17" customFormat="1" ht="12" customHeight="1" x14ac:dyDescent="0.25">
      <c r="A20" s="29" t="s">
        <v>22</v>
      </c>
      <c r="B20" s="32" t="s">
        <v>23</v>
      </c>
      <c r="C20" s="20" t="s">
        <v>15</v>
      </c>
      <c r="D20" s="20">
        <v>360</v>
      </c>
      <c r="E20" s="20"/>
      <c r="F20" s="21"/>
      <c r="G20" s="22">
        <f t="shared" si="0"/>
        <v>0</v>
      </c>
    </row>
    <row r="21" spans="1:7" s="17" customFormat="1" ht="12.75" x14ac:dyDescent="0.25">
      <c r="A21" s="29" t="s">
        <v>24</v>
      </c>
      <c r="B21" s="32" t="s">
        <v>25</v>
      </c>
      <c r="C21" s="20" t="s">
        <v>15</v>
      </c>
      <c r="D21" s="20">
        <v>355</v>
      </c>
      <c r="E21" s="20"/>
      <c r="F21" s="21"/>
      <c r="G21" s="22">
        <f t="shared" si="0"/>
        <v>0</v>
      </c>
    </row>
    <row r="22" spans="1:7" s="17" customFormat="1" ht="25.5" x14ac:dyDescent="0.25">
      <c r="A22" s="29" t="s">
        <v>257</v>
      </c>
      <c r="B22" s="32" t="s">
        <v>258</v>
      </c>
      <c r="C22" s="20" t="s">
        <v>15</v>
      </c>
      <c r="D22" s="20">
        <v>220</v>
      </c>
      <c r="E22" s="20"/>
      <c r="F22" s="21"/>
      <c r="G22" s="22">
        <f>F22*E22</f>
        <v>0</v>
      </c>
    </row>
    <row r="23" spans="1:7" s="17" customFormat="1" ht="12.75" x14ac:dyDescent="0.25">
      <c r="A23" s="29"/>
      <c r="B23" s="32"/>
      <c r="C23" s="20"/>
      <c r="D23" s="20"/>
      <c r="E23" s="20"/>
      <c r="F23" s="21"/>
      <c r="G23" s="22"/>
    </row>
    <row r="24" spans="1:7" s="17" customFormat="1" ht="12.75" x14ac:dyDescent="0.25">
      <c r="A24" s="18" t="s">
        <v>26</v>
      </c>
      <c r="B24" s="31" t="s">
        <v>27</v>
      </c>
      <c r="C24" s="20"/>
      <c r="D24" s="20"/>
      <c r="E24" s="20"/>
      <c r="F24" s="21"/>
      <c r="G24" s="22"/>
    </row>
    <row r="25" spans="1:7" s="17" customFormat="1" ht="12.75" x14ac:dyDescent="0.25">
      <c r="A25" s="29"/>
      <c r="B25" s="32"/>
      <c r="C25" s="20"/>
      <c r="D25" s="20"/>
      <c r="E25" s="20"/>
      <c r="F25" s="21"/>
      <c r="G25" s="22"/>
    </row>
    <row r="26" spans="1:7" s="17" customFormat="1" ht="12.75" x14ac:dyDescent="0.25">
      <c r="A26" s="29" t="s">
        <v>28</v>
      </c>
      <c r="B26" s="32" t="s">
        <v>29</v>
      </c>
      <c r="C26" s="20" t="s">
        <v>15</v>
      </c>
      <c r="D26" s="20">
        <v>255</v>
      </c>
      <c r="E26" s="20"/>
      <c r="F26" s="21"/>
      <c r="G26" s="22">
        <f t="shared" ref="G26:G31" si="1">F26*E26</f>
        <v>0</v>
      </c>
    </row>
    <row r="27" spans="1:7" s="17" customFormat="1" ht="12.75" x14ac:dyDescent="0.25">
      <c r="A27" s="29" t="s">
        <v>30</v>
      </c>
      <c r="B27" s="32" t="s">
        <v>31</v>
      </c>
      <c r="C27" s="20" t="s">
        <v>15</v>
      </c>
      <c r="D27" s="20">
        <v>180</v>
      </c>
      <c r="E27" s="20"/>
      <c r="F27" s="21"/>
      <c r="G27" s="22">
        <f t="shared" si="1"/>
        <v>0</v>
      </c>
    </row>
    <row r="28" spans="1:7" s="17" customFormat="1" ht="12.75" x14ac:dyDescent="0.25">
      <c r="A28" s="29" t="s">
        <v>32</v>
      </c>
      <c r="B28" s="32" t="s">
        <v>33</v>
      </c>
      <c r="C28" s="20" t="s">
        <v>15</v>
      </c>
      <c r="D28" s="20">
        <v>302</v>
      </c>
      <c r="E28" s="20"/>
      <c r="F28" s="21"/>
      <c r="G28" s="22">
        <f t="shared" si="1"/>
        <v>0</v>
      </c>
    </row>
    <row r="29" spans="1:7" s="17" customFormat="1" ht="12.75" x14ac:dyDescent="0.25">
      <c r="A29" s="29" t="s">
        <v>34</v>
      </c>
      <c r="B29" s="32" t="s">
        <v>35</v>
      </c>
      <c r="C29" s="20" t="s">
        <v>15</v>
      </c>
      <c r="D29" s="20">
        <v>135</v>
      </c>
      <c r="E29" s="20"/>
      <c r="F29" s="21"/>
      <c r="G29" s="22">
        <f t="shared" si="1"/>
        <v>0</v>
      </c>
    </row>
    <row r="30" spans="1:7" s="17" customFormat="1" ht="12.75" x14ac:dyDescent="0.25">
      <c r="A30" s="29" t="s">
        <v>36</v>
      </c>
      <c r="B30" s="32" t="s">
        <v>37</v>
      </c>
      <c r="C30" s="20" t="s">
        <v>15</v>
      </c>
      <c r="D30" s="20" t="s">
        <v>38</v>
      </c>
      <c r="E30" s="20"/>
      <c r="F30" s="21"/>
      <c r="G30" s="22">
        <f t="shared" si="1"/>
        <v>0</v>
      </c>
    </row>
    <row r="31" spans="1:7" s="17" customFormat="1" ht="12.75" x14ac:dyDescent="0.25">
      <c r="A31" s="29" t="s">
        <v>39</v>
      </c>
      <c r="B31" s="32" t="s">
        <v>40</v>
      </c>
      <c r="C31" s="20" t="s">
        <v>41</v>
      </c>
      <c r="D31" s="20">
        <v>1</v>
      </c>
      <c r="E31" s="20"/>
      <c r="F31" s="21"/>
      <c r="G31" s="22">
        <f t="shared" si="1"/>
        <v>0</v>
      </c>
    </row>
    <row r="32" spans="1:7" s="17" customFormat="1" ht="12.75" x14ac:dyDescent="0.25">
      <c r="A32" s="29"/>
      <c r="B32" s="32"/>
      <c r="C32" s="20"/>
      <c r="D32" s="20"/>
      <c r="E32" s="20"/>
      <c r="F32" s="21"/>
      <c r="G32" s="22"/>
    </row>
    <row r="33" spans="1:7" s="17" customFormat="1" ht="12.75" x14ac:dyDescent="0.25">
      <c r="A33" s="18" t="s">
        <v>42</v>
      </c>
      <c r="B33" s="31" t="s">
        <v>43</v>
      </c>
      <c r="C33" s="20"/>
      <c r="D33" s="20"/>
      <c r="E33" s="20"/>
      <c r="F33" s="21"/>
      <c r="G33" s="22"/>
    </row>
    <row r="34" spans="1:7" s="17" customFormat="1" ht="12.75" x14ac:dyDescent="0.25">
      <c r="A34" s="29"/>
      <c r="B34" s="32"/>
      <c r="C34" s="20"/>
      <c r="D34" s="20"/>
      <c r="E34" s="20"/>
      <c r="F34" s="21"/>
      <c r="G34" s="22"/>
    </row>
    <row r="35" spans="1:7" s="17" customFormat="1" ht="12.75" x14ac:dyDescent="0.25">
      <c r="A35" s="29" t="s">
        <v>44</v>
      </c>
      <c r="B35" s="32" t="s">
        <v>45</v>
      </c>
      <c r="C35" s="20" t="s">
        <v>15</v>
      </c>
      <c r="D35" s="20">
        <v>620</v>
      </c>
      <c r="E35" s="20"/>
      <c r="F35" s="21"/>
      <c r="G35" s="22">
        <f t="shared" ref="G35:G42" si="2">F35*E35</f>
        <v>0</v>
      </c>
    </row>
    <row r="36" spans="1:7" s="17" customFormat="1" ht="12.75" x14ac:dyDescent="0.25">
      <c r="A36" s="29" t="s">
        <v>46</v>
      </c>
      <c r="B36" s="32" t="s">
        <v>47</v>
      </c>
      <c r="C36" s="20" t="s">
        <v>15</v>
      </c>
      <c r="D36" s="20">
        <v>62</v>
      </c>
      <c r="E36" s="20"/>
      <c r="F36" s="21"/>
      <c r="G36" s="22">
        <f t="shared" si="2"/>
        <v>0</v>
      </c>
    </row>
    <row r="37" spans="1:7" s="17" customFormat="1" ht="12.75" x14ac:dyDescent="0.25">
      <c r="A37" s="29" t="s">
        <v>48</v>
      </c>
      <c r="B37" s="32" t="s">
        <v>49</v>
      </c>
      <c r="C37" s="20" t="s">
        <v>15</v>
      </c>
      <c r="D37" s="20">
        <v>240</v>
      </c>
      <c r="E37" s="20"/>
      <c r="F37" s="21"/>
      <c r="G37" s="22">
        <f t="shared" si="2"/>
        <v>0</v>
      </c>
    </row>
    <row r="38" spans="1:7" s="17" customFormat="1" ht="12.75" x14ac:dyDescent="0.25">
      <c r="A38" s="29" t="s">
        <v>50</v>
      </c>
      <c r="B38" s="32" t="s">
        <v>51</v>
      </c>
      <c r="C38" s="20" t="s">
        <v>15</v>
      </c>
      <c r="D38" s="20">
        <v>75</v>
      </c>
      <c r="E38" s="20"/>
      <c r="F38" s="21"/>
      <c r="G38" s="22">
        <f t="shared" si="2"/>
        <v>0</v>
      </c>
    </row>
    <row r="39" spans="1:7" s="17" customFormat="1" ht="12.75" x14ac:dyDescent="0.25">
      <c r="A39" s="29" t="s">
        <v>52</v>
      </c>
      <c r="B39" s="32" t="s">
        <v>53</v>
      </c>
      <c r="C39" s="20" t="s">
        <v>15</v>
      </c>
      <c r="D39" s="20">
        <v>320</v>
      </c>
      <c r="E39" s="20"/>
      <c r="F39" s="21"/>
      <c r="G39" s="22">
        <f t="shared" si="2"/>
        <v>0</v>
      </c>
    </row>
    <row r="40" spans="1:7" s="17" customFormat="1" ht="12.75" x14ac:dyDescent="0.25">
      <c r="A40" s="29" t="s">
        <v>54</v>
      </c>
      <c r="B40" s="32" t="s">
        <v>55</v>
      </c>
      <c r="C40" s="20" t="s">
        <v>15</v>
      </c>
      <c r="D40" s="20">
        <v>100</v>
      </c>
      <c r="E40" s="20"/>
      <c r="F40" s="21"/>
      <c r="G40" s="22">
        <f t="shared" si="2"/>
        <v>0</v>
      </c>
    </row>
    <row r="41" spans="1:7" s="17" customFormat="1" ht="12.75" x14ac:dyDescent="0.25">
      <c r="A41" s="29" t="s">
        <v>56</v>
      </c>
      <c r="B41" s="32" t="s">
        <v>57</v>
      </c>
      <c r="C41" s="20" t="s">
        <v>15</v>
      </c>
      <c r="D41" s="20">
        <v>80</v>
      </c>
      <c r="E41" s="20"/>
      <c r="F41" s="21"/>
      <c r="G41" s="22">
        <f t="shared" si="2"/>
        <v>0</v>
      </c>
    </row>
    <row r="42" spans="1:7" s="17" customFormat="1" ht="12.75" x14ac:dyDescent="0.25">
      <c r="A42" s="29" t="s">
        <v>58</v>
      </c>
      <c r="B42" s="32" t="s">
        <v>59</v>
      </c>
      <c r="C42" s="20" t="s">
        <v>15</v>
      </c>
      <c r="D42" s="20">
        <v>100</v>
      </c>
      <c r="E42" s="20"/>
      <c r="F42" s="21"/>
      <c r="G42" s="22">
        <f t="shared" si="2"/>
        <v>0</v>
      </c>
    </row>
    <row r="43" spans="1:7" s="17" customFormat="1" ht="12.75" x14ac:dyDescent="0.25">
      <c r="A43" s="29"/>
      <c r="B43" s="32"/>
      <c r="C43" s="20"/>
      <c r="D43" s="20"/>
      <c r="E43" s="20"/>
      <c r="F43" s="21"/>
      <c r="G43" s="22"/>
    </row>
    <row r="44" spans="1:7" s="17" customFormat="1" ht="12.75" x14ac:dyDescent="0.25">
      <c r="A44" s="18" t="s">
        <v>60</v>
      </c>
      <c r="B44" s="31" t="s">
        <v>61</v>
      </c>
      <c r="C44" s="20" t="s">
        <v>15</v>
      </c>
      <c r="D44" s="20">
        <v>20</v>
      </c>
      <c r="E44" s="20"/>
      <c r="F44" s="21"/>
      <c r="G44" s="22">
        <f>F44*E44</f>
        <v>0</v>
      </c>
    </row>
    <row r="45" spans="1:7" s="17" customFormat="1" ht="12.75" x14ac:dyDescent="0.25">
      <c r="A45" s="29"/>
      <c r="B45" s="32"/>
      <c r="C45" s="20"/>
      <c r="D45" s="20"/>
      <c r="E45" s="20"/>
      <c r="F45" s="21"/>
      <c r="G45" s="22"/>
    </row>
    <row r="46" spans="1:7" s="28" customFormat="1" ht="12.75" x14ac:dyDescent="0.25">
      <c r="A46" s="23">
        <v>3</v>
      </c>
      <c r="B46" s="24" t="s">
        <v>62</v>
      </c>
      <c r="C46" s="25"/>
      <c r="D46" s="25"/>
      <c r="E46" s="25"/>
      <c r="F46" s="26"/>
      <c r="G46" s="27"/>
    </row>
    <row r="47" spans="1:7" s="17" customFormat="1" ht="12.75" x14ac:dyDescent="0.25">
      <c r="A47" s="29"/>
      <c r="B47" s="32"/>
      <c r="C47" s="20"/>
      <c r="D47" s="20"/>
      <c r="E47" s="20"/>
      <c r="F47" s="21"/>
      <c r="G47" s="22"/>
    </row>
    <row r="48" spans="1:7" s="17" customFormat="1" ht="12.75" x14ac:dyDescent="0.25">
      <c r="A48" s="18" t="s">
        <v>63</v>
      </c>
      <c r="B48" s="31" t="s">
        <v>64</v>
      </c>
      <c r="C48" s="20"/>
      <c r="D48" s="20"/>
      <c r="E48" s="20"/>
      <c r="F48" s="21"/>
      <c r="G48" s="22"/>
    </row>
    <row r="49" spans="1:7" s="17" customFormat="1" ht="12.75" x14ac:dyDescent="0.25">
      <c r="A49" s="29"/>
      <c r="B49" s="32"/>
      <c r="C49" s="20"/>
      <c r="D49" s="20"/>
      <c r="E49" s="20"/>
      <c r="F49" s="21"/>
      <c r="G49" s="22"/>
    </row>
    <row r="50" spans="1:7" s="17" customFormat="1" ht="12.75" x14ac:dyDescent="0.25">
      <c r="A50" s="29" t="s">
        <v>65</v>
      </c>
      <c r="B50" s="32" t="s">
        <v>66</v>
      </c>
      <c r="C50" s="20" t="s">
        <v>67</v>
      </c>
      <c r="D50" s="20">
        <v>1</v>
      </c>
      <c r="E50" s="20"/>
      <c r="F50" s="21"/>
      <c r="G50" s="22">
        <f t="shared" ref="G50:G53" si="3">F50*E50</f>
        <v>0</v>
      </c>
    </row>
    <row r="51" spans="1:7" s="17" customFormat="1" ht="12.75" x14ac:dyDescent="0.25">
      <c r="A51" s="29" t="s">
        <v>68</v>
      </c>
      <c r="B51" s="32" t="s">
        <v>69</v>
      </c>
      <c r="C51" s="20" t="s">
        <v>67</v>
      </c>
      <c r="D51" s="20">
        <v>1</v>
      </c>
      <c r="E51" s="20"/>
      <c r="F51" s="21"/>
      <c r="G51" s="22">
        <f t="shared" si="3"/>
        <v>0</v>
      </c>
    </row>
    <row r="52" spans="1:7" s="17" customFormat="1" ht="25.5" x14ac:dyDescent="0.25">
      <c r="A52" s="29" t="s">
        <v>70</v>
      </c>
      <c r="B52" s="32" t="s">
        <v>71</v>
      </c>
      <c r="C52" s="20" t="s">
        <v>67</v>
      </c>
      <c r="D52" s="20">
        <v>7</v>
      </c>
      <c r="E52" s="20"/>
      <c r="F52" s="21"/>
      <c r="G52" s="22">
        <f t="shared" si="3"/>
        <v>0</v>
      </c>
    </row>
    <row r="53" spans="1:7" s="17" customFormat="1" ht="25.5" x14ac:dyDescent="0.25">
      <c r="A53" s="29" t="s">
        <v>72</v>
      </c>
      <c r="B53" s="32" t="s">
        <v>73</v>
      </c>
      <c r="C53" s="20" t="s">
        <v>67</v>
      </c>
      <c r="D53" s="20">
        <v>2</v>
      </c>
      <c r="E53" s="20"/>
      <c r="F53" s="21"/>
      <c r="G53" s="22">
        <f t="shared" si="3"/>
        <v>0</v>
      </c>
    </row>
    <row r="54" spans="1:7" s="17" customFormat="1" ht="25.5" x14ac:dyDescent="0.25">
      <c r="A54" s="29" t="s">
        <v>74</v>
      </c>
      <c r="B54" s="32" t="s">
        <v>75</v>
      </c>
      <c r="C54" s="20" t="s">
        <v>67</v>
      </c>
      <c r="D54" s="20">
        <v>12</v>
      </c>
      <c r="E54" s="20"/>
      <c r="F54" s="21"/>
      <c r="G54" s="22">
        <f t="shared" ref="G54:G87" si="4">F54*E54</f>
        <v>0</v>
      </c>
    </row>
    <row r="55" spans="1:7" s="17" customFormat="1" ht="25.5" x14ac:dyDescent="0.25">
      <c r="A55" s="29" t="s">
        <v>76</v>
      </c>
      <c r="B55" s="32" t="s">
        <v>77</v>
      </c>
      <c r="C55" s="20" t="s">
        <v>67</v>
      </c>
      <c r="D55" s="20">
        <v>4</v>
      </c>
      <c r="E55" s="20"/>
      <c r="F55" s="21"/>
      <c r="G55" s="22">
        <f t="shared" si="4"/>
        <v>0</v>
      </c>
    </row>
    <row r="56" spans="1:7" s="17" customFormat="1" ht="25.5" x14ac:dyDescent="0.25">
      <c r="A56" s="29" t="s">
        <v>78</v>
      </c>
      <c r="B56" s="32" t="s">
        <v>79</v>
      </c>
      <c r="C56" s="20" t="s">
        <v>67</v>
      </c>
      <c r="D56" s="20">
        <v>20</v>
      </c>
      <c r="E56" s="20"/>
      <c r="F56" s="21"/>
      <c r="G56" s="22">
        <f t="shared" si="4"/>
        <v>0</v>
      </c>
    </row>
    <row r="57" spans="1:7" s="17" customFormat="1" ht="25.5" x14ac:dyDescent="0.25">
      <c r="A57" s="29" t="s">
        <v>80</v>
      </c>
      <c r="B57" s="32" t="s">
        <v>81</v>
      </c>
      <c r="C57" s="20" t="s">
        <v>67</v>
      </c>
      <c r="D57" s="20">
        <v>1</v>
      </c>
      <c r="E57" s="20"/>
      <c r="F57" s="21"/>
      <c r="G57" s="22">
        <f t="shared" si="4"/>
        <v>0</v>
      </c>
    </row>
    <row r="58" spans="1:7" s="38" customFormat="1" ht="25.5" x14ac:dyDescent="0.25">
      <c r="A58" s="33" t="s">
        <v>82</v>
      </c>
      <c r="B58" s="34" t="s">
        <v>83</v>
      </c>
      <c r="C58" s="35" t="s">
        <v>67</v>
      </c>
      <c r="D58" s="35">
        <v>4</v>
      </c>
      <c r="E58" s="35"/>
      <c r="F58" s="36"/>
      <c r="G58" s="37">
        <f t="shared" si="4"/>
        <v>0</v>
      </c>
    </row>
    <row r="59" spans="1:7" s="17" customFormat="1" ht="25.5" x14ac:dyDescent="0.25">
      <c r="A59" s="29" t="s">
        <v>84</v>
      </c>
      <c r="B59" s="32" t="s">
        <v>85</v>
      </c>
      <c r="C59" s="20" t="s">
        <v>67</v>
      </c>
      <c r="D59" s="20">
        <v>1</v>
      </c>
      <c r="E59" s="20"/>
      <c r="F59" s="21"/>
      <c r="G59" s="22">
        <f t="shared" si="4"/>
        <v>0</v>
      </c>
    </row>
    <row r="60" spans="1:7" s="17" customFormat="1" ht="25.5" x14ac:dyDescent="0.25">
      <c r="A60" s="29" t="s">
        <v>86</v>
      </c>
      <c r="B60" s="32" t="s">
        <v>87</v>
      </c>
      <c r="C60" s="20" t="s">
        <v>67</v>
      </c>
      <c r="D60" s="20">
        <v>1</v>
      </c>
      <c r="E60" s="20"/>
      <c r="F60" s="21"/>
      <c r="G60" s="22">
        <f t="shared" si="4"/>
        <v>0</v>
      </c>
    </row>
    <row r="61" spans="1:7" s="17" customFormat="1" ht="25.5" x14ac:dyDescent="0.25">
      <c r="A61" s="29" t="s">
        <v>88</v>
      </c>
      <c r="B61" s="32" t="s">
        <v>89</v>
      </c>
      <c r="C61" s="20" t="s">
        <v>67</v>
      </c>
      <c r="D61" s="20">
        <v>2</v>
      </c>
      <c r="E61" s="20"/>
      <c r="F61" s="21"/>
      <c r="G61" s="22">
        <f t="shared" si="4"/>
        <v>0</v>
      </c>
    </row>
    <row r="62" spans="1:7" s="17" customFormat="1" ht="25.5" x14ac:dyDescent="0.25">
      <c r="A62" s="29" t="s">
        <v>90</v>
      </c>
      <c r="B62" s="32" t="s">
        <v>91</v>
      </c>
      <c r="C62" s="20" t="s">
        <v>67</v>
      </c>
      <c r="D62" s="20">
        <v>1</v>
      </c>
      <c r="E62" s="20"/>
      <c r="F62" s="21"/>
      <c r="G62" s="22">
        <f t="shared" si="4"/>
        <v>0</v>
      </c>
    </row>
    <row r="63" spans="1:7" s="17" customFormat="1" ht="25.5" x14ac:dyDescent="0.25">
      <c r="A63" s="29" t="s">
        <v>92</v>
      </c>
      <c r="B63" s="32" t="s">
        <v>93</v>
      </c>
      <c r="C63" s="20" t="s">
        <v>67</v>
      </c>
      <c r="D63" s="20">
        <v>1</v>
      </c>
      <c r="E63" s="20"/>
      <c r="F63" s="21"/>
      <c r="G63" s="22">
        <f t="shared" si="4"/>
        <v>0</v>
      </c>
    </row>
    <row r="64" spans="1:7" s="17" customFormat="1" ht="25.5" x14ac:dyDescent="0.25">
      <c r="A64" s="29" t="s">
        <v>94</v>
      </c>
      <c r="B64" s="32" t="s">
        <v>95</v>
      </c>
      <c r="C64" s="20" t="s">
        <v>67</v>
      </c>
      <c r="D64" s="20">
        <v>1</v>
      </c>
      <c r="E64" s="20"/>
      <c r="F64" s="21"/>
      <c r="G64" s="22">
        <f t="shared" si="4"/>
        <v>0</v>
      </c>
    </row>
    <row r="65" spans="1:7" s="17" customFormat="1" ht="25.5" x14ac:dyDescent="0.25">
      <c r="A65" s="29" t="s">
        <v>96</v>
      </c>
      <c r="B65" s="32" t="s">
        <v>97</v>
      </c>
      <c r="C65" s="20" t="s">
        <v>67</v>
      </c>
      <c r="D65" s="20">
        <v>1</v>
      </c>
      <c r="E65" s="20"/>
      <c r="F65" s="21"/>
      <c r="G65" s="22">
        <f t="shared" si="4"/>
        <v>0</v>
      </c>
    </row>
    <row r="66" spans="1:7" s="17" customFormat="1" ht="12.75" x14ac:dyDescent="0.25">
      <c r="A66" s="29" t="s">
        <v>98</v>
      </c>
      <c r="B66" s="32" t="s">
        <v>99</v>
      </c>
      <c r="C66" s="20" t="s">
        <v>67</v>
      </c>
      <c r="D66" s="20">
        <v>1</v>
      </c>
      <c r="E66" s="20"/>
      <c r="F66" s="21"/>
      <c r="G66" s="22">
        <f t="shared" si="4"/>
        <v>0</v>
      </c>
    </row>
    <row r="67" spans="1:7" s="17" customFormat="1" ht="12.75" x14ac:dyDescent="0.25">
      <c r="A67" s="29" t="s">
        <v>100</v>
      </c>
      <c r="B67" s="32" t="s">
        <v>101</v>
      </c>
      <c r="C67" s="20" t="s">
        <v>67</v>
      </c>
      <c r="D67" s="20">
        <v>1</v>
      </c>
      <c r="E67" s="20"/>
      <c r="F67" s="21"/>
      <c r="G67" s="22">
        <f t="shared" si="4"/>
        <v>0</v>
      </c>
    </row>
    <row r="68" spans="1:7" s="17" customFormat="1" ht="25.5" x14ac:dyDescent="0.25">
      <c r="A68" s="29" t="s">
        <v>102</v>
      </c>
      <c r="B68" s="32" t="s">
        <v>103</v>
      </c>
      <c r="C68" s="20" t="s">
        <v>67</v>
      </c>
      <c r="D68" s="20">
        <v>4</v>
      </c>
      <c r="E68" s="20"/>
      <c r="F68" s="21"/>
      <c r="G68" s="22">
        <f t="shared" si="4"/>
        <v>0</v>
      </c>
    </row>
    <row r="69" spans="1:7" s="17" customFormat="1" ht="25.5" x14ac:dyDescent="0.25">
      <c r="A69" s="29" t="s">
        <v>104</v>
      </c>
      <c r="B69" s="32" t="s">
        <v>105</v>
      </c>
      <c r="C69" s="20" t="s">
        <v>67</v>
      </c>
      <c r="D69" s="20">
        <v>4</v>
      </c>
      <c r="E69" s="20"/>
      <c r="F69" s="21"/>
      <c r="G69" s="22">
        <f t="shared" si="4"/>
        <v>0</v>
      </c>
    </row>
    <row r="70" spans="1:7" s="17" customFormat="1" ht="25.5" x14ac:dyDescent="0.25">
      <c r="A70" s="29" t="s">
        <v>106</v>
      </c>
      <c r="B70" s="32" t="s">
        <v>107</v>
      </c>
      <c r="C70" s="20" t="s">
        <v>67</v>
      </c>
      <c r="D70" s="20">
        <v>2</v>
      </c>
      <c r="E70" s="20"/>
      <c r="F70" s="21"/>
      <c r="G70" s="22">
        <f t="shared" si="4"/>
        <v>0</v>
      </c>
    </row>
    <row r="71" spans="1:7" s="17" customFormat="1" ht="12.75" x14ac:dyDescent="0.25">
      <c r="A71" s="29" t="s">
        <v>108</v>
      </c>
      <c r="B71" s="32" t="s">
        <v>109</v>
      </c>
      <c r="C71" s="20" t="s">
        <v>67</v>
      </c>
      <c r="D71" s="20">
        <v>6</v>
      </c>
      <c r="E71" s="20"/>
      <c r="F71" s="21"/>
      <c r="G71" s="22">
        <f t="shared" si="4"/>
        <v>0</v>
      </c>
    </row>
    <row r="72" spans="1:7" s="17" customFormat="1" ht="12.75" x14ac:dyDescent="0.25">
      <c r="A72" s="29" t="s">
        <v>110</v>
      </c>
      <c r="B72" s="32" t="s">
        <v>111</v>
      </c>
      <c r="C72" s="20" t="s">
        <v>67</v>
      </c>
      <c r="D72" s="20">
        <v>1</v>
      </c>
      <c r="E72" s="20"/>
      <c r="F72" s="21"/>
      <c r="G72" s="22">
        <f t="shared" si="4"/>
        <v>0</v>
      </c>
    </row>
    <row r="73" spans="1:7" s="17" customFormat="1" ht="25.5" x14ac:dyDescent="0.25">
      <c r="A73" s="29" t="s">
        <v>112</v>
      </c>
      <c r="B73" s="32" t="s">
        <v>113</v>
      </c>
      <c r="C73" s="20" t="s">
        <v>67</v>
      </c>
      <c r="D73" s="20">
        <v>1</v>
      </c>
      <c r="E73" s="20"/>
      <c r="F73" s="21"/>
      <c r="G73" s="22">
        <f t="shared" si="4"/>
        <v>0</v>
      </c>
    </row>
    <row r="74" spans="1:7" s="17" customFormat="1" ht="25.5" x14ac:dyDescent="0.25">
      <c r="A74" s="29" t="s">
        <v>114</v>
      </c>
      <c r="B74" s="32" t="s">
        <v>246</v>
      </c>
      <c r="C74" s="20" t="s">
        <v>67</v>
      </c>
      <c r="D74" s="20">
        <v>2</v>
      </c>
      <c r="E74" s="20"/>
      <c r="F74" s="21"/>
      <c r="G74" s="22">
        <f t="shared" ref="G74" si="5">F74*E74</f>
        <v>0</v>
      </c>
    </row>
    <row r="75" spans="1:7" s="17" customFormat="1" ht="12.75" x14ac:dyDescent="0.25">
      <c r="A75" s="29" t="s">
        <v>116</v>
      </c>
      <c r="B75" s="32" t="s">
        <v>115</v>
      </c>
      <c r="C75" s="20" t="s">
        <v>67</v>
      </c>
      <c r="D75" s="20">
        <v>3</v>
      </c>
      <c r="E75" s="20"/>
      <c r="F75" s="21"/>
      <c r="G75" s="22">
        <f t="shared" si="4"/>
        <v>0</v>
      </c>
    </row>
    <row r="76" spans="1:7" s="17" customFormat="1" ht="12.75" x14ac:dyDescent="0.25">
      <c r="A76" s="29" t="s">
        <v>118</v>
      </c>
      <c r="B76" s="32" t="s">
        <v>117</v>
      </c>
      <c r="C76" s="20" t="s">
        <v>67</v>
      </c>
      <c r="D76" s="20">
        <v>2</v>
      </c>
      <c r="E76" s="20"/>
      <c r="F76" s="21"/>
      <c r="G76" s="22">
        <f t="shared" si="4"/>
        <v>0</v>
      </c>
    </row>
    <row r="77" spans="1:7" s="17" customFormat="1" ht="12.75" x14ac:dyDescent="0.25">
      <c r="A77" s="29" t="s">
        <v>120</v>
      </c>
      <c r="B77" s="32" t="s">
        <v>249</v>
      </c>
      <c r="C77" s="20" t="s">
        <v>67</v>
      </c>
      <c r="D77" s="20">
        <v>1</v>
      </c>
      <c r="E77" s="20"/>
      <c r="F77" s="21"/>
      <c r="G77" s="22">
        <f t="shared" ref="G77" si="6">F77*E77</f>
        <v>0</v>
      </c>
    </row>
    <row r="78" spans="1:7" s="17" customFormat="1" ht="25.5" x14ac:dyDescent="0.25">
      <c r="A78" s="29" t="s">
        <v>122</v>
      </c>
      <c r="B78" s="32" t="s">
        <v>119</v>
      </c>
      <c r="C78" s="20" t="s">
        <v>67</v>
      </c>
      <c r="D78" s="20">
        <v>1</v>
      </c>
      <c r="E78" s="20"/>
      <c r="F78" s="21"/>
      <c r="G78" s="22">
        <f t="shared" si="4"/>
        <v>0</v>
      </c>
    </row>
    <row r="79" spans="1:7" s="17" customFormat="1" ht="25.5" x14ac:dyDescent="0.25">
      <c r="A79" s="29" t="s">
        <v>124</v>
      </c>
      <c r="B79" s="32" t="s">
        <v>121</v>
      </c>
      <c r="C79" s="20" t="s">
        <v>67</v>
      </c>
      <c r="D79" s="20">
        <v>2</v>
      </c>
      <c r="E79" s="20"/>
      <c r="F79" s="21"/>
      <c r="G79" s="22">
        <f t="shared" si="4"/>
        <v>0</v>
      </c>
    </row>
    <row r="80" spans="1:7" s="17" customFormat="1" ht="25.5" x14ac:dyDescent="0.25">
      <c r="A80" s="29" t="s">
        <v>126</v>
      </c>
      <c r="B80" s="32" t="s">
        <v>250</v>
      </c>
      <c r="C80" s="20" t="s">
        <v>67</v>
      </c>
      <c r="D80" s="20">
        <v>1</v>
      </c>
      <c r="E80" s="20"/>
      <c r="F80" s="21"/>
      <c r="G80" s="22">
        <f t="shared" ref="G80" si="7">F80*E80</f>
        <v>0</v>
      </c>
    </row>
    <row r="81" spans="1:7" s="17" customFormat="1" ht="25.5" x14ac:dyDescent="0.25">
      <c r="A81" s="29" t="s">
        <v>128</v>
      </c>
      <c r="B81" s="32" t="s">
        <v>123</v>
      </c>
      <c r="C81" s="20" t="s">
        <v>67</v>
      </c>
      <c r="D81" s="20">
        <v>2</v>
      </c>
      <c r="E81" s="20"/>
      <c r="F81" s="21"/>
      <c r="G81" s="22">
        <f t="shared" si="4"/>
        <v>0</v>
      </c>
    </row>
    <row r="82" spans="1:7" s="17" customFormat="1" ht="25.5" x14ac:dyDescent="0.25">
      <c r="A82" s="29" t="s">
        <v>130</v>
      </c>
      <c r="B82" s="32" t="s">
        <v>125</v>
      </c>
      <c r="C82" s="20" t="s">
        <v>67</v>
      </c>
      <c r="D82" s="20">
        <v>1</v>
      </c>
      <c r="E82" s="20"/>
      <c r="F82" s="21"/>
      <c r="G82" s="22">
        <f t="shared" si="4"/>
        <v>0</v>
      </c>
    </row>
    <row r="83" spans="1:7" s="17" customFormat="1" ht="12.75" x14ac:dyDescent="0.25">
      <c r="A83" s="29" t="s">
        <v>132</v>
      </c>
      <c r="B83" s="32" t="s">
        <v>127</v>
      </c>
      <c r="C83" s="20" t="s">
        <v>67</v>
      </c>
      <c r="D83" s="20">
        <v>4</v>
      </c>
      <c r="E83" s="20"/>
      <c r="F83" s="21"/>
      <c r="G83" s="22">
        <f t="shared" si="4"/>
        <v>0</v>
      </c>
    </row>
    <row r="84" spans="1:7" s="17" customFormat="1" ht="25.5" x14ac:dyDescent="0.25">
      <c r="A84" s="29" t="s">
        <v>134</v>
      </c>
      <c r="B84" s="32" t="s">
        <v>129</v>
      </c>
      <c r="C84" s="20" t="s">
        <v>67</v>
      </c>
      <c r="D84" s="20">
        <v>1</v>
      </c>
      <c r="E84" s="20"/>
      <c r="F84" s="21"/>
      <c r="G84" s="22">
        <f t="shared" si="4"/>
        <v>0</v>
      </c>
    </row>
    <row r="85" spans="1:7" s="17" customFormat="1" ht="25.5" x14ac:dyDescent="0.25">
      <c r="A85" s="29" t="s">
        <v>136</v>
      </c>
      <c r="B85" s="32" t="s">
        <v>131</v>
      </c>
      <c r="C85" s="20" t="s">
        <v>67</v>
      </c>
      <c r="D85" s="20">
        <v>1</v>
      </c>
      <c r="E85" s="20"/>
      <c r="F85" s="21"/>
      <c r="G85" s="22">
        <f t="shared" si="4"/>
        <v>0</v>
      </c>
    </row>
    <row r="86" spans="1:7" s="17" customFormat="1" ht="25.5" x14ac:dyDescent="0.25">
      <c r="A86" s="29" t="s">
        <v>247</v>
      </c>
      <c r="B86" s="32" t="s">
        <v>133</v>
      </c>
      <c r="C86" s="20" t="s">
        <v>67</v>
      </c>
      <c r="D86" s="20">
        <v>1</v>
      </c>
      <c r="E86" s="20"/>
      <c r="F86" s="21"/>
      <c r="G86" s="22">
        <f t="shared" si="4"/>
        <v>0</v>
      </c>
    </row>
    <row r="87" spans="1:7" s="17" customFormat="1" ht="25.5" x14ac:dyDescent="0.25">
      <c r="A87" s="29" t="s">
        <v>248</v>
      </c>
      <c r="B87" s="32" t="s">
        <v>135</v>
      </c>
      <c r="C87" s="20" t="s">
        <v>67</v>
      </c>
      <c r="D87" s="20">
        <v>2</v>
      </c>
      <c r="E87" s="20"/>
      <c r="F87" s="21"/>
      <c r="G87" s="22">
        <f t="shared" si="4"/>
        <v>0</v>
      </c>
    </row>
    <row r="88" spans="1:7" s="17" customFormat="1" ht="12.75" x14ac:dyDescent="0.25">
      <c r="A88" s="29" t="s">
        <v>251</v>
      </c>
      <c r="B88" s="32" t="s">
        <v>137</v>
      </c>
      <c r="C88" s="20"/>
      <c r="D88" s="20"/>
      <c r="E88" s="20"/>
      <c r="F88" s="21"/>
      <c r="G88" s="22"/>
    </row>
    <row r="89" spans="1:7" s="17" customFormat="1" ht="12.75" x14ac:dyDescent="0.25">
      <c r="A89" s="29" t="s">
        <v>252</v>
      </c>
      <c r="B89" s="32" t="s">
        <v>240</v>
      </c>
      <c r="C89" s="20" t="s">
        <v>67</v>
      </c>
      <c r="D89" s="20">
        <v>2</v>
      </c>
      <c r="E89" s="20"/>
      <c r="F89" s="21"/>
      <c r="G89" s="22">
        <f t="shared" ref="G89:G92" si="8">F89*E89</f>
        <v>0</v>
      </c>
    </row>
    <row r="90" spans="1:7" s="17" customFormat="1" ht="12.75" x14ac:dyDescent="0.25">
      <c r="A90" s="29" t="s">
        <v>253</v>
      </c>
      <c r="B90" s="32" t="s">
        <v>241</v>
      </c>
      <c r="C90" s="20" t="s">
        <v>67</v>
      </c>
      <c r="D90" s="20">
        <v>1</v>
      </c>
      <c r="E90" s="20"/>
      <c r="F90" s="21"/>
      <c r="G90" s="22">
        <f t="shared" ref="G90" si="9">F90*E90</f>
        <v>0</v>
      </c>
    </row>
    <row r="91" spans="1:7" s="17" customFormat="1" ht="12.75" x14ac:dyDescent="0.25">
      <c r="A91" s="29" t="s">
        <v>254</v>
      </c>
      <c r="B91" s="32" t="s">
        <v>238</v>
      </c>
      <c r="C91" s="20" t="s">
        <v>67</v>
      </c>
      <c r="D91" s="20">
        <v>2</v>
      </c>
      <c r="E91" s="20"/>
      <c r="F91" s="21"/>
      <c r="G91" s="22">
        <f t="shared" si="8"/>
        <v>0</v>
      </c>
    </row>
    <row r="92" spans="1:7" s="17" customFormat="1" ht="12.75" x14ac:dyDescent="0.25">
      <c r="A92" s="29" t="s">
        <v>255</v>
      </c>
      <c r="B92" s="32" t="s">
        <v>239</v>
      </c>
      <c r="C92" s="20" t="s">
        <v>67</v>
      </c>
      <c r="D92" s="20">
        <v>1</v>
      </c>
      <c r="E92" s="20"/>
      <c r="F92" s="21"/>
      <c r="G92" s="22">
        <f t="shared" si="8"/>
        <v>0</v>
      </c>
    </row>
    <row r="93" spans="1:7" s="17" customFormat="1" ht="12.75" x14ac:dyDescent="0.25">
      <c r="A93" s="29" t="s">
        <v>256</v>
      </c>
      <c r="B93" s="32" t="s">
        <v>242</v>
      </c>
      <c r="C93" s="20" t="s">
        <v>67</v>
      </c>
      <c r="D93" s="20">
        <v>1</v>
      </c>
      <c r="E93" s="20"/>
      <c r="F93" s="21"/>
      <c r="G93" s="22">
        <f t="shared" ref="G93" si="10">F93*E93</f>
        <v>0</v>
      </c>
    </row>
    <row r="94" spans="1:7" s="17" customFormat="1" ht="12.75" x14ac:dyDescent="0.25">
      <c r="A94" s="29"/>
      <c r="B94" s="32"/>
      <c r="C94" s="20"/>
      <c r="D94" s="20"/>
      <c r="E94" s="20"/>
      <c r="F94" s="21"/>
      <c r="G94" s="22"/>
    </row>
    <row r="95" spans="1:7" s="17" customFormat="1" ht="12.75" x14ac:dyDescent="0.25">
      <c r="A95" s="18" t="s">
        <v>138</v>
      </c>
      <c r="B95" s="31" t="s">
        <v>139</v>
      </c>
      <c r="C95" s="20"/>
      <c r="D95" s="20"/>
      <c r="E95" s="20"/>
      <c r="F95" s="21"/>
      <c r="G95" s="22"/>
    </row>
    <row r="96" spans="1:7" s="17" customFormat="1" ht="12.75" x14ac:dyDescent="0.25">
      <c r="A96" s="29" t="s">
        <v>140</v>
      </c>
      <c r="B96" s="32" t="s">
        <v>141</v>
      </c>
      <c r="C96" s="20" t="s">
        <v>67</v>
      </c>
      <c r="D96" s="20">
        <v>1</v>
      </c>
      <c r="E96" s="20"/>
      <c r="F96" s="21"/>
      <c r="G96" s="22">
        <f t="shared" ref="G96:G105" si="11">F96*E96</f>
        <v>0</v>
      </c>
    </row>
    <row r="97" spans="1:7" s="17" customFormat="1" ht="12.75" x14ac:dyDescent="0.25">
      <c r="A97" s="29" t="s">
        <v>142</v>
      </c>
      <c r="B97" s="32" t="s">
        <v>143</v>
      </c>
      <c r="C97" s="20" t="s">
        <v>67</v>
      </c>
      <c r="D97" s="20">
        <v>1</v>
      </c>
      <c r="E97" s="20"/>
      <c r="F97" s="21"/>
      <c r="G97" s="22">
        <f t="shared" si="11"/>
        <v>0</v>
      </c>
    </row>
    <row r="98" spans="1:7" s="17" customFormat="1" ht="12.75" x14ac:dyDescent="0.25">
      <c r="A98" s="29" t="s">
        <v>144</v>
      </c>
      <c r="B98" s="32" t="s">
        <v>145</v>
      </c>
      <c r="C98" s="20" t="s">
        <v>67</v>
      </c>
      <c r="D98" s="20">
        <v>2</v>
      </c>
      <c r="E98" s="20"/>
      <c r="F98" s="21"/>
      <c r="G98" s="22">
        <f t="shared" si="11"/>
        <v>0</v>
      </c>
    </row>
    <row r="99" spans="1:7" s="38" customFormat="1" ht="12.75" x14ac:dyDescent="0.25">
      <c r="A99" s="33"/>
      <c r="B99" s="34"/>
      <c r="C99" s="35"/>
      <c r="D99" s="35"/>
      <c r="E99" s="35"/>
      <c r="F99" s="36"/>
      <c r="G99" s="37"/>
    </row>
    <row r="100" spans="1:7" s="17" customFormat="1" ht="12.75" x14ac:dyDescent="0.25">
      <c r="A100" s="29"/>
      <c r="B100" s="32"/>
      <c r="C100" s="20"/>
      <c r="D100" s="20"/>
      <c r="E100" s="20"/>
      <c r="F100" s="21"/>
      <c r="G100" s="22"/>
    </row>
    <row r="101" spans="1:7" s="17" customFormat="1" ht="12.75" x14ac:dyDescent="0.25">
      <c r="A101" s="29"/>
      <c r="B101" s="32"/>
      <c r="C101" s="20"/>
      <c r="D101" s="20"/>
      <c r="E101" s="20"/>
      <c r="F101" s="21"/>
      <c r="G101" s="22"/>
    </row>
    <row r="102" spans="1:7" s="17" customFormat="1" ht="12.75" x14ac:dyDescent="0.25">
      <c r="A102" s="29" t="s">
        <v>146</v>
      </c>
      <c r="B102" s="32" t="s">
        <v>147</v>
      </c>
      <c r="C102" s="20" t="s">
        <v>67</v>
      </c>
      <c r="D102" s="20">
        <v>1</v>
      </c>
      <c r="E102" s="20"/>
      <c r="F102" s="21"/>
      <c r="G102" s="22">
        <f t="shared" si="11"/>
        <v>0</v>
      </c>
    </row>
    <row r="103" spans="1:7" s="17" customFormat="1" ht="12.75" x14ac:dyDescent="0.25">
      <c r="A103" s="29" t="s">
        <v>148</v>
      </c>
      <c r="B103" s="32" t="s">
        <v>149</v>
      </c>
      <c r="C103" s="20" t="s">
        <v>67</v>
      </c>
      <c r="D103" s="20">
        <v>1</v>
      </c>
      <c r="E103" s="20"/>
      <c r="F103" s="21"/>
      <c r="G103" s="22">
        <f t="shared" si="11"/>
        <v>0</v>
      </c>
    </row>
    <row r="104" spans="1:7" s="17" customFormat="1" ht="12.75" x14ac:dyDescent="0.25">
      <c r="A104" s="29" t="s">
        <v>150</v>
      </c>
      <c r="B104" s="32" t="s">
        <v>151</v>
      </c>
      <c r="C104" s="20" t="s">
        <v>67</v>
      </c>
      <c r="D104" s="20">
        <v>1</v>
      </c>
      <c r="E104" s="20"/>
      <c r="F104" s="21"/>
      <c r="G104" s="22">
        <f t="shared" si="11"/>
        <v>0</v>
      </c>
    </row>
    <row r="105" spans="1:7" s="17" customFormat="1" ht="12.75" x14ac:dyDescent="0.25">
      <c r="A105" s="29" t="s">
        <v>152</v>
      </c>
      <c r="B105" s="32" t="s">
        <v>153</v>
      </c>
      <c r="C105" s="20" t="s">
        <v>67</v>
      </c>
      <c r="D105" s="20">
        <v>1</v>
      </c>
      <c r="E105" s="20"/>
      <c r="F105" s="21"/>
      <c r="G105" s="22">
        <f t="shared" si="11"/>
        <v>0</v>
      </c>
    </row>
    <row r="106" spans="1:7" s="17" customFormat="1" ht="12.75" x14ac:dyDescent="0.25">
      <c r="A106" s="29" t="s">
        <v>236</v>
      </c>
      <c r="B106" s="32" t="s">
        <v>237</v>
      </c>
      <c r="C106" s="20" t="s">
        <v>67</v>
      </c>
      <c r="D106" s="20">
        <v>1</v>
      </c>
      <c r="E106" s="20"/>
      <c r="F106" s="21"/>
      <c r="G106" s="22">
        <f>F106*E106</f>
        <v>0</v>
      </c>
    </row>
    <row r="107" spans="1:7" s="17" customFormat="1" ht="12.75" x14ac:dyDescent="0.25">
      <c r="A107" s="29"/>
      <c r="B107" s="32"/>
      <c r="C107" s="20"/>
      <c r="D107" s="20"/>
      <c r="E107" s="20"/>
      <c r="F107" s="21"/>
      <c r="G107" s="22"/>
    </row>
    <row r="108" spans="1:7" s="17" customFormat="1" ht="12.75" x14ac:dyDescent="0.25">
      <c r="A108" s="18" t="s">
        <v>154</v>
      </c>
      <c r="B108" s="31" t="s">
        <v>155</v>
      </c>
      <c r="C108" s="20"/>
      <c r="D108" s="20"/>
      <c r="E108" s="20"/>
      <c r="F108" s="21"/>
      <c r="G108" s="22"/>
    </row>
    <row r="109" spans="1:7" s="17" customFormat="1" ht="12.75" x14ac:dyDescent="0.25">
      <c r="A109" s="18"/>
      <c r="B109" s="31"/>
      <c r="C109" s="20"/>
      <c r="D109" s="20"/>
      <c r="E109" s="20"/>
      <c r="F109" s="21"/>
      <c r="G109" s="22"/>
    </row>
    <row r="110" spans="1:7" s="17" customFormat="1" ht="12.75" x14ac:dyDescent="0.25">
      <c r="A110" s="29" t="s">
        <v>156</v>
      </c>
      <c r="B110" s="32" t="s">
        <v>157</v>
      </c>
      <c r="C110" s="20" t="s">
        <v>67</v>
      </c>
      <c r="D110" s="20">
        <v>1</v>
      </c>
      <c r="E110" s="20"/>
      <c r="F110" s="21"/>
      <c r="G110" s="22">
        <f t="shared" ref="G110:G116" si="12">F110*E110</f>
        <v>0</v>
      </c>
    </row>
    <row r="111" spans="1:7" s="17" customFormat="1" ht="12.75" x14ac:dyDescent="0.25">
      <c r="A111" s="29" t="s">
        <v>158</v>
      </c>
      <c r="B111" s="32" t="s">
        <v>159</v>
      </c>
      <c r="C111" s="20" t="s">
        <v>67</v>
      </c>
      <c r="D111" s="20">
        <v>1</v>
      </c>
      <c r="E111" s="20"/>
      <c r="F111" s="21"/>
      <c r="G111" s="22">
        <f t="shared" si="12"/>
        <v>0</v>
      </c>
    </row>
    <row r="112" spans="1:7" s="17" customFormat="1" ht="12.75" x14ac:dyDescent="0.25">
      <c r="A112" s="29" t="s">
        <v>160</v>
      </c>
      <c r="B112" s="32" t="s">
        <v>161</v>
      </c>
      <c r="C112" s="20" t="s">
        <v>67</v>
      </c>
      <c r="D112" s="20">
        <v>1</v>
      </c>
      <c r="E112" s="20"/>
      <c r="F112" s="21"/>
      <c r="G112" s="22">
        <f t="shared" si="12"/>
        <v>0</v>
      </c>
    </row>
    <row r="113" spans="1:7" s="17" customFormat="1" ht="25.5" x14ac:dyDescent="0.25">
      <c r="A113" s="29" t="s">
        <v>162</v>
      </c>
      <c r="B113" s="32" t="s">
        <v>235</v>
      </c>
      <c r="C113" s="20" t="s">
        <v>67</v>
      </c>
      <c r="D113" s="20">
        <v>1</v>
      </c>
      <c r="E113" s="20"/>
      <c r="F113" s="21"/>
      <c r="G113" s="22">
        <f t="shared" si="12"/>
        <v>0</v>
      </c>
    </row>
    <row r="114" spans="1:7" s="17" customFormat="1" ht="12.75" x14ac:dyDescent="0.25">
      <c r="A114" s="29" t="s">
        <v>163</v>
      </c>
      <c r="B114" s="32" t="s">
        <v>243</v>
      </c>
      <c r="C114" s="20" t="s">
        <v>67</v>
      </c>
      <c r="D114" s="20">
        <v>1</v>
      </c>
      <c r="E114" s="20"/>
      <c r="F114" s="21"/>
      <c r="G114" s="22">
        <f t="shared" si="12"/>
        <v>0</v>
      </c>
    </row>
    <row r="115" spans="1:7" s="17" customFormat="1" ht="25.5" x14ac:dyDescent="0.25">
      <c r="A115" s="29" t="s">
        <v>164</v>
      </c>
      <c r="B115" s="32" t="s">
        <v>244</v>
      </c>
      <c r="C115" s="20" t="s">
        <v>67</v>
      </c>
      <c r="D115" s="20">
        <v>1</v>
      </c>
      <c r="E115" s="20"/>
      <c r="F115" s="21"/>
      <c r="G115" s="22">
        <f t="shared" si="12"/>
        <v>0</v>
      </c>
    </row>
    <row r="116" spans="1:7" s="17" customFormat="1" ht="25.5" x14ac:dyDescent="0.25">
      <c r="A116" s="29" t="s">
        <v>165</v>
      </c>
      <c r="B116" s="32" t="s">
        <v>245</v>
      </c>
      <c r="C116" s="20" t="s">
        <v>67</v>
      </c>
      <c r="D116" s="20">
        <v>2</v>
      </c>
      <c r="E116" s="20"/>
      <c r="F116" s="21"/>
      <c r="G116" s="22">
        <f t="shared" si="12"/>
        <v>0</v>
      </c>
    </row>
    <row r="117" spans="1:7" s="17" customFormat="1" ht="12.75" x14ac:dyDescent="0.25">
      <c r="A117" s="29"/>
      <c r="B117" s="32"/>
      <c r="C117" s="20"/>
      <c r="D117" s="20"/>
      <c r="E117" s="20"/>
      <c r="F117" s="21"/>
      <c r="G117" s="22"/>
    </row>
    <row r="118" spans="1:7" s="17" customFormat="1" ht="12.75" x14ac:dyDescent="0.25">
      <c r="A118" s="18" t="s">
        <v>166</v>
      </c>
      <c r="B118" s="31" t="s">
        <v>167</v>
      </c>
      <c r="C118" s="20" t="s">
        <v>41</v>
      </c>
      <c r="D118" s="20">
        <v>1</v>
      </c>
      <c r="E118" s="20"/>
      <c r="F118" s="21"/>
      <c r="G118" s="22">
        <f t="shared" ref="G118:G120" si="13">F118*E118</f>
        <v>0</v>
      </c>
    </row>
    <row r="119" spans="1:7" s="17" customFormat="1" ht="12.75" x14ac:dyDescent="0.25">
      <c r="A119" s="18"/>
      <c r="B119" s="31"/>
      <c r="C119" s="20"/>
      <c r="D119" s="20"/>
      <c r="E119" s="20"/>
      <c r="F119" s="21"/>
      <c r="G119" s="22"/>
    </row>
    <row r="120" spans="1:7" s="17" customFormat="1" ht="12.75" x14ac:dyDescent="0.25">
      <c r="A120" s="29" t="s">
        <v>168</v>
      </c>
      <c r="B120" s="32" t="s">
        <v>169</v>
      </c>
      <c r="C120" s="20" t="s">
        <v>41</v>
      </c>
      <c r="D120" s="20">
        <v>1</v>
      </c>
      <c r="E120" s="20"/>
      <c r="F120" s="21"/>
      <c r="G120" s="22">
        <f t="shared" si="13"/>
        <v>0</v>
      </c>
    </row>
    <row r="121" spans="1:7" s="17" customFormat="1" ht="12.75" x14ac:dyDescent="0.25">
      <c r="A121" s="29"/>
      <c r="B121" s="32"/>
      <c r="C121" s="20"/>
      <c r="D121" s="20"/>
      <c r="E121" s="20"/>
      <c r="F121" s="21"/>
      <c r="G121" s="22"/>
    </row>
    <row r="122" spans="1:7" s="17" customFormat="1" ht="12.75" x14ac:dyDescent="0.25">
      <c r="A122" s="18" t="s">
        <v>170</v>
      </c>
      <c r="B122" s="31" t="s">
        <v>171</v>
      </c>
      <c r="C122" s="20"/>
      <c r="D122" s="20"/>
      <c r="E122" s="20"/>
      <c r="F122" s="21"/>
      <c r="G122" s="22"/>
    </row>
    <row r="123" spans="1:7" s="17" customFormat="1" ht="12.75" x14ac:dyDescent="0.25">
      <c r="A123" s="18"/>
      <c r="B123" s="31"/>
      <c r="C123" s="20"/>
      <c r="D123" s="20"/>
      <c r="E123" s="20"/>
      <c r="F123" s="21"/>
      <c r="G123" s="22"/>
    </row>
    <row r="124" spans="1:7" s="17" customFormat="1" ht="12.75" x14ac:dyDescent="0.25">
      <c r="A124" s="29" t="s">
        <v>172</v>
      </c>
      <c r="B124" s="32" t="s">
        <v>173</v>
      </c>
      <c r="C124" s="20" t="s">
        <v>15</v>
      </c>
      <c r="D124" s="20">
        <v>190</v>
      </c>
      <c r="E124" s="20"/>
      <c r="F124" s="21"/>
      <c r="G124" s="22">
        <f t="shared" ref="G124:G126" si="14">F124*E124</f>
        <v>0</v>
      </c>
    </row>
    <row r="125" spans="1:7" s="17" customFormat="1" ht="12.75" x14ac:dyDescent="0.25">
      <c r="A125" s="29" t="s">
        <v>174</v>
      </c>
      <c r="B125" s="32" t="s">
        <v>175</v>
      </c>
      <c r="C125" s="20" t="s">
        <v>67</v>
      </c>
      <c r="D125" s="20">
        <v>42</v>
      </c>
      <c r="E125" s="20"/>
      <c r="F125" s="21"/>
      <c r="G125" s="22">
        <f t="shared" si="14"/>
        <v>0</v>
      </c>
    </row>
    <row r="126" spans="1:7" s="17" customFormat="1" ht="12.75" x14ac:dyDescent="0.25">
      <c r="A126" s="29" t="s">
        <v>176</v>
      </c>
      <c r="B126" s="32" t="s">
        <v>177</v>
      </c>
      <c r="C126" s="20" t="s">
        <v>67</v>
      </c>
      <c r="D126" s="20">
        <v>16</v>
      </c>
      <c r="E126" s="20"/>
      <c r="F126" s="21"/>
      <c r="G126" s="22">
        <f t="shared" si="14"/>
        <v>0</v>
      </c>
    </row>
    <row r="127" spans="1:7" s="17" customFormat="1" ht="12.75" x14ac:dyDescent="0.25">
      <c r="A127" s="29"/>
      <c r="B127" s="32"/>
      <c r="C127" s="20"/>
      <c r="D127" s="20"/>
      <c r="E127" s="20"/>
      <c r="F127" s="21"/>
      <c r="G127" s="22"/>
    </row>
    <row r="128" spans="1:7" s="17" customFormat="1" ht="12.75" x14ac:dyDescent="0.25">
      <c r="A128" s="18" t="s">
        <v>178</v>
      </c>
      <c r="B128" s="31" t="s">
        <v>179</v>
      </c>
      <c r="C128" s="20"/>
      <c r="D128" s="20"/>
      <c r="E128" s="20"/>
      <c r="F128" s="21"/>
      <c r="G128" s="22"/>
    </row>
    <row r="129" spans="1:7" s="17" customFormat="1" ht="12.75" x14ac:dyDescent="0.25">
      <c r="A129" s="18"/>
      <c r="B129" s="31"/>
      <c r="C129" s="20"/>
      <c r="D129" s="20"/>
      <c r="E129" s="20"/>
      <c r="F129" s="21"/>
      <c r="G129" s="22"/>
    </row>
    <row r="130" spans="1:7" s="17" customFormat="1" ht="12.75" x14ac:dyDescent="0.25">
      <c r="A130" s="29" t="s">
        <v>180</v>
      </c>
      <c r="B130" s="32" t="s">
        <v>181</v>
      </c>
      <c r="C130" s="20"/>
      <c r="D130" s="20"/>
      <c r="E130" s="20"/>
      <c r="F130" s="21"/>
      <c r="G130" s="22"/>
    </row>
    <row r="131" spans="1:7" s="17" customFormat="1" ht="12.75" x14ac:dyDescent="0.25">
      <c r="A131" s="29"/>
      <c r="B131" s="32"/>
      <c r="C131" s="20"/>
      <c r="D131" s="20"/>
      <c r="E131" s="20"/>
      <c r="F131" s="21"/>
      <c r="G131" s="22"/>
    </row>
    <row r="132" spans="1:7" s="17" customFormat="1" ht="12.75" x14ac:dyDescent="0.25">
      <c r="A132" s="29" t="s">
        <v>182</v>
      </c>
      <c r="B132" s="32" t="s">
        <v>183</v>
      </c>
      <c r="C132" s="20"/>
      <c r="D132" s="20"/>
      <c r="E132" s="20"/>
      <c r="F132" s="21"/>
      <c r="G132" s="22"/>
    </row>
    <row r="133" spans="1:7" s="17" customFormat="1" ht="12.75" x14ac:dyDescent="0.25">
      <c r="A133" s="29"/>
      <c r="B133" s="39" t="s">
        <v>184</v>
      </c>
      <c r="C133" s="20" t="s">
        <v>67</v>
      </c>
      <c r="D133" s="20">
        <v>4</v>
      </c>
      <c r="E133" s="20"/>
      <c r="F133" s="21"/>
      <c r="G133" s="22">
        <f t="shared" ref="G133:G150" si="15">F133*E133</f>
        <v>0</v>
      </c>
    </row>
    <row r="134" spans="1:7" s="17" customFormat="1" ht="12.75" x14ac:dyDescent="0.25">
      <c r="A134" s="29"/>
      <c r="B134" s="39" t="s">
        <v>185</v>
      </c>
      <c r="C134" s="20" t="s">
        <v>67</v>
      </c>
      <c r="D134" s="20">
        <v>1</v>
      </c>
      <c r="E134" s="20"/>
      <c r="F134" s="21"/>
      <c r="G134" s="22">
        <f t="shared" si="15"/>
        <v>0</v>
      </c>
    </row>
    <row r="135" spans="1:7" s="17" customFormat="1" ht="12.75" x14ac:dyDescent="0.25">
      <c r="A135" s="29"/>
      <c r="B135" s="39" t="s">
        <v>186</v>
      </c>
      <c r="C135" s="20" t="s">
        <v>67</v>
      </c>
      <c r="D135" s="20">
        <v>1</v>
      </c>
      <c r="E135" s="20"/>
      <c r="F135" s="21"/>
      <c r="G135" s="22">
        <f t="shared" si="15"/>
        <v>0</v>
      </c>
    </row>
    <row r="136" spans="1:7" s="17" customFormat="1" ht="12.75" x14ac:dyDescent="0.25">
      <c r="A136" s="29"/>
      <c r="B136" s="39"/>
      <c r="C136" s="20"/>
      <c r="D136" s="20"/>
      <c r="E136" s="20"/>
      <c r="F136" s="21"/>
      <c r="G136" s="22"/>
    </row>
    <row r="137" spans="1:7" s="17" customFormat="1" ht="12.75" x14ac:dyDescent="0.25">
      <c r="A137" s="29" t="s">
        <v>187</v>
      </c>
      <c r="B137" s="32" t="s">
        <v>188</v>
      </c>
      <c r="C137" s="20" t="s">
        <v>67</v>
      </c>
      <c r="D137" s="20">
        <v>1</v>
      </c>
      <c r="E137" s="20"/>
      <c r="F137" s="21"/>
      <c r="G137" s="22">
        <f t="shared" si="15"/>
        <v>0</v>
      </c>
    </row>
    <row r="138" spans="1:7" s="17" customFormat="1" ht="12.75" x14ac:dyDescent="0.25">
      <c r="A138" s="29" t="s">
        <v>189</v>
      </c>
      <c r="B138" s="32" t="s">
        <v>190</v>
      </c>
      <c r="C138" s="20" t="s">
        <v>67</v>
      </c>
      <c r="D138" s="20">
        <v>1</v>
      </c>
      <c r="E138" s="20"/>
      <c r="F138" s="21"/>
      <c r="G138" s="22">
        <f t="shared" si="15"/>
        <v>0</v>
      </c>
    </row>
    <row r="139" spans="1:7" s="17" customFormat="1" ht="12.75" x14ac:dyDescent="0.25">
      <c r="A139" s="29" t="s">
        <v>191</v>
      </c>
      <c r="B139" s="32" t="s">
        <v>192</v>
      </c>
      <c r="C139" s="20" t="s">
        <v>193</v>
      </c>
      <c r="D139" s="20">
        <v>4.5999999999999996</v>
      </c>
      <c r="E139" s="20"/>
      <c r="F139" s="21"/>
      <c r="G139" s="22">
        <f t="shared" si="15"/>
        <v>0</v>
      </c>
    </row>
    <row r="140" spans="1:7" s="17" customFormat="1" ht="12.75" x14ac:dyDescent="0.25">
      <c r="A140" s="29" t="s">
        <v>194</v>
      </c>
      <c r="B140" s="32" t="s">
        <v>195</v>
      </c>
      <c r="C140" s="20" t="s">
        <v>193</v>
      </c>
      <c r="D140" s="20">
        <v>4.5999999999999996</v>
      </c>
      <c r="E140" s="20"/>
      <c r="F140" s="21"/>
      <c r="G140" s="22">
        <f t="shared" si="15"/>
        <v>0</v>
      </c>
    </row>
    <row r="141" spans="1:7" s="17" customFormat="1" ht="12.75" x14ac:dyDescent="0.25">
      <c r="A141" s="29" t="s">
        <v>196</v>
      </c>
      <c r="B141" s="32" t="s">
        <v>197</v>
      </c>
      <c r="C141" s="20" t="s">
        <v>193</v>
      </c>
      <c r="D141" s="20">
        <v>4.5999999999999996</v>
      </c>
      <c r="E141" s="20"/>
      <c r="F141" s="21"/>
      <c r="G141" s="22">
        <f t="shared" si="15"/>
        <v>0</v>
      </c>
    </row>
    <row r="142" spans="1:7" s="82" customFormat="1" ht="12.75" x14ac:dyDescent="0.25">
      <c r="A142" s="78" t="s">
        <v>198</v>
      </c>
      <c r="B142" s="79" t="s">
        <v>199</v>
      </c>
      <c r="C142" s="80" t="s">
        <v>67</v>
      </c>
      <c r="D142" s="80">
        <v>1</v>
      </c>
      <c r="E142" s="80"/>
      <c r="F142" s="81"/>
      <c r="G142" s="51">
        <f t="shared" si="15"/>
        <v>0</v>
      </c>
    </row>
    <row r="143" spans="1:7" s="17" customFormat="1" ht="12.75" x14ac:dyDescent="0.25">
      <c r="A143" s="29"/>
      <c r="B143" s="32"/>
      <c r="C143" s="20"/>
      <c r="D143" s="20"/>
      <c r="E143" s="20"/>
      <c r="F143" s="21"/>
      <c r="G143" s="22"/>
    </row>
    <row r="144" spans="1:7" s="17" customFormat="1" ht="12.75" x14ac:dyDescent="0.25">
      <c r="A144" s="29" t="s">
        <v>200</v>
      </c>
      <c r="B144" s="32" t="s">
        <v>201</v>
      </c>
      <c r="C144" s="20" t="s">
        <v>67</v>
      </c>
      <c r="D144" s="20">
        <v>1</v>
      </c>
      <c r="E144" s="20"/>
      <c r="F144" s="21"/>
      <c r="G144" s="22">
        <f t="shared" si="15"/>
        <v>0</v>
      </c>
    </row>
    <row r="145" spans="1:7" s="17" customFormat="1" ht="12.75" x14ac:dyDescent="0.25">
      <c r="A145" s="29" t="s">
        <v>202</v>
      </c>
      <c r="B145" s="32" t="s">
        <v>203</v>
      </c>
      <c r="C145" s="20" t="s">
        <v>67</v>
      </c>
      <c r="D145" s="20">
        <v>1</v>
      </c>
      <c r="E145" s="20"/>
      <c r="F145" s="21"/>
      <c r="G145" s="22">
        <f t="shared" si="15"/>
        <v>0</v>
      </c>
    </row>
    <row r="146" spans="1:7" s="17" customFormat="1" ht="12.75" x14ac:dyDescent="0.25">
      <c r="A146" s="29" t="s">
        <v>204</v>
      </c>
      <c r="B146" s="32" t="s">
        <v>205</v>
      </c>
      <c r="C146" s="20" t="s">
        <v>67</v>
      </c>
      <c r="D146" s="20">
        <v>1</v>
      </c>
      <c r="E146" s="20"/>
      <c r="F146" s="21"/>
      <c r="G146" s="22">
        <f t="shared" si="15"/>
        <v>0</v>
      </c>
    </row>
    <row r="147" spans="1:7" s="17" customFormat="1" ht="25.5" x14ac:dyDescent="0.25">
      <c r="A147" s="29" t="s">
        <v>206</v>
      </c>
      <c r="B147" s="32" t="s">
        <v>207</v>
      </c>
      <c r="C147" s="20" t="s">
        <v>67</v>
      </c>
      <c r="D147" s="20">
        <v>2</v>
      </c>
      <c r="E147" s="20"/>
      <c r="F147" s="21"/>
      <c r="G147" s="22">
        <f t="shared" si="15"/>
        <v>0</v>
      </c>
    </row>
    <row r="148" spans="1:7" s="17" customFormat="1" ht="25.5" x14ac:dyDescent="0.25">
      <c r="A148" s="29" t="s">
        <v>208</v>
      </c>
      <c r="B148" s="32" t="s">
        <v>209</v>
      </c>
      <c r="C148" s="20" t="s">
        <v>193</v>
      </c>
      <c r="D148" s="20">
        <v>5</v>
      </c>
      <c r="E148" s="20"/>
      <c r="F148" s="21"/>
      <c r="G148" s="22">
        <f t="shared" si="15"/>
        <v>0</v>
      </c>
    </row>
    <row r="149" spans="1:7" s="17" customFormat="1" ht="12.75" x14ac:dyDescent="0.25">
      <c r="A149" s="29" t="s">
        <v>210</v>
      </c>
      <c r="B149" s="32" t="s">
        <v>211</v>
      </c>
      <c r="C149" s="20" t="s">
        <v>67</v>
      </c>
      <c r="D149" s="20">
        <v>1</v>
      </c>
      <c r="E149" s="20"/>
      <c r="F149" s="21"/>
      <c r="G149" s="22">
        <f t="shared" si="15"/>
        <v>0</v>
      </c>
    </row>
    <row r="150" spans="1:7" s="17" customFormat="1" ht="12.75" x14ac:dyDescent="0.25">
      <c r="A150" s="29" t="s">
        <v>212</v>
      </c>
      <c r="B150" s="32" t="s">
        <v>213</v>
      </c>
      <c r="C150" s="20" t="s">
        <v>67</v>
      </c>
      <c r="D150" s="20">
        <v>1</v>
      </c>
      <c r="E150" s="20"/>
      <c r="F150" s="21"/>
      <c r="G150" s="22">
        <f t="shared" si="15"/>
        <v>0</v>
      </c>
    </row>
    <row r="151" spans="1:7" s="17" customFormat="1" ht="12.75" x14ac:dyDescent="0.25">
      <c r="A151" s="29"/>
      <c r="B151" s="32"/>
      <c r="C151" s="20"/>
      <c r="D151" s="20"/>
      <c r="E151" s="20"/>
      <c r="F151" s="21"/>
      <c r="G151" s="22"/>
    </row>
    <row r="152" spans="1:7" s="38" customFormat="1" ht="12.75" x14ac:dyDescent="0.25">
      <c r="A152" s="33"/>
      <c r="B152" s="34"/>
      <c r="C152" s="35"/>
      <c r="D152" s="35"/>
      <c r="E152" s="35"/>
      <c r="F152" s="36"/>
      <c r="G152" s="37"/>
    </row>
    <row r="153" spans="1:7" s="17" customFormat="1" ht="12.75" x14ac:dyDescent="0.25">
      <c r="A153" s="18" t="s">
        <v>214</v>
      </c>
      <c r="B153" s="31" t="s">
        <v>215</v>
      </c>
      <c r="C153" s="20"/>
      <c r="D153" s="20"/>
      <c r="E153" s="20"/>
      <c r="F153" s="21"/>
      <c r="G153" s="22"/>
    </row>
    <row r="154" spans="1:7" s="17" customFormat="1" ht="12.75" x14ac:dyDescent="0.25">
      <c r="A154" s="29"/>
      <c r="B154" s="32"/>
      <c r="C154" s="20"/>
      <c r="D154" s="20"/>
      <c r="E154" s="20"/>
      <c r="F154" s="21"/>
      <c r="G154" s="22"/>
    </row>
    <row r="155" spans="1:7" s="17" customFormat="1" ht="12.75" x14ac:dyDescent="0.25">
      <c r="A155" s="29" t="s">
        <v>216</v>
      </c>
      <c r="B155" s="32" t="s">
        <v>217</v>
      </c>
      <c r="C155" s="20" t="s">
        <v>67</v>
      </c>
      <c r="D155" s="20">
        <v>127</v>
      </c>
      <c r="E155" s="20"/>
      <c r="F155" s="21"/>
      <c r="G155" s="22">
        <f t="shared" ref="G155" si="16">F155*E155</f>
        <v>0</v>
      </c>
    </row>
    <row r="156" spans="1:7" s="17" customFormat="1" ht="12.75" x14ac:dyDescent="0.25">
      <c r="A156" s="29"/>
      <c r="B156" s="32"/>
      <c r="C156" s="20"/>
      <c r="D156" s="20"/>
      <c r="E156" s="20"/>
      <c r="F156" s="21"/>
      <c r="G156" s="22"/>
    </row>
    <row r="157" spans="1:7" s="17" customFormat="1" ht="12.75" x14ac:dyDescent="0.25">
      <c r="A157" s="18" t="s">
        <v>218</v>
      </c>
      <c r="B157" s="31" t="s">
        <v>219</v>
      </c>
      <c r="C157" s="20"/>
      <c r="D157" s="20"/>
      <c r="E157" s="20"/>
      <c r="F157" s="21"/>
      <c r="G157" s="22"/>
    </row>
    <row r="158" spans="1:7" s="17" customFormat="1" ht="12.75" x14ac:dyDescent="0.25">
      <c r="A158" s="29"/>
      <c r="B158" s="32"/>
      <c r="C158" s="20"/>
      <c r="D158" s="20"/>
      <c r="E158" s="20"/>
      <c r="F158" s="21"/>
      <c r="G158" s="22"/>
    </row>
    <row r="159" spans="1:7" s="17" customFormat="1" ht="12.75" x14ac:dyDescent="0.25">
      <c r="A159" s="29" t="s">
        <v>220</v>
      </c>
      <c r="B159" s="32" t="s">
        <v>221</v>
      </c>
      <c r="C159" s="20" t="s">
        <v>67</v>
      </c>
      <c r="D159" s="20">
        <v>1</v>
      </c>
      <c r="E159" s="20"/>
      <c r="F159" s="21"/>
      <c r="G159" s="22">
        <f t="shared" ref="G159:G162" si="17">F159*E159</f>
        <v>0</v>
      </c>
    </row>
    <row r="160" spans="1:7" s="17" customFormat="1" ht="12.75" x14ac:dyDescent="0.25">
      <c r="A160" s="29" t="s">
        <v>222</v>
      </c>
      <c r="B160" s="32" t="s">
        <v>223</v>
      </c>
      <c r="C160" s="20" t="s">
        <v>67</v>
      </c>
      <c r="D160" s="20">
        <v>34</v>
      </c>
      <c r="E160" s="20"/>
      <c r="F160" s="21"/>
      <c r="G160" s="22">
        <f t="shared" si="17"/>
        <v>0</v>
      </c>
    </row>
    <row r="161" spans="1:9" s="17" customFormat="1" ht="12.75" x14ac:dyDescent="0.25">
      <c r="A161" s="29" t="s">
        <v>224</v>
      </c>
      <c r="B161" s="32" t="s">
        <v>225</v>
      </c>
      <c r="C161" s="20" t="s">
        <v>41</v>
      </c>
      <c r="D161" s="20">
        <v>1</v>
      </c>
      <c r="E161" s="20"/>
      <c r="F161" s="21"/>
      <c r="G161" s="22">
        <f t="shared" si="17"/>
        <v>0</v>
      </c>
    </row>
    <row r="162" spans="1:9" s="17" customFormat="1" ht="12.75" x14ac:dyDescent="0.25">
      <c r="A162" s="29" t="s">
        <v>226</v>
      </c>
      <c r="B162" s="32" t="s">
        <v>227</v>
      </c>
      <c r="C162" s="20" t="s">
        <v>41</v>
      </c>
      <c r="D162" s="20">
        <v>1</v>
      </c>
      <c r="E162" s="20"/>
      <c r="F162" s="21"/>
      <c r="G162" s="22">
        <f t="shared" si="17"/>
        <v>0</v>
      </c>
    </row>
    <row r="163" spans="1:9" s="17" customFormat="1" ht="12.75" x14ac:dyDescent="0.25">
      <c r="A163" s="18"/>
      <c r="B163" s="31"/>
      <c r="C163" s="20"/>
      <c r="D163" s="20"/>
      <c r="E163" s="20"/>
      <c r="F163" s="21"/>
      <c r="G163" s="22"/>
    </row>
    <row r="164" spans="1:9" s="17" customFormat="1" ht="12.75" x14ac:dyDescent="0.25">
      <c r="A164" s="18"/>
      <c r="B164" s="31"/>
      <c r="C164" s="20"/>
      <c r="D164" s="20"/>
      <c r="E164" s="20"/>
      <c r="F164" s="21"/>
      <c r="G164" s="22"/>
    </row>
    <row r="165" spans="1:9" s="17" customFormat="1" ht="12.75" customHeight="1" x14ac:dyDescent="0.25">
      <c r="A165" s="40"/>
      <c r="B165" s="41"/>
      <c r="C165" s="42"/>
      <c r="D165" s="43"/>
      <c r="E165" s="43"/>
      <c r="F165" s="44"/>
      <c r="G165" s="45"/>
    </row>
    <row r="166" spans="1:9" s="17" customFormat="1" ht="12.75" customHeight="1" x14ac:dyDescent="0.25">
      <c r="A166" s="46"/>
      <c r="B166" s="47"/>
      <c r="C166" s="48"/>
      <c r="D166" s="49"/>
      <c r="E166" s="49"/>
      <c r="F166" s="50"/>
      <c r="G166" s="51"/>
    </row>
    <row r="167" spans="1:9" s="17" customFormat="1" ht="12.75" customHeight="1" x14ac:dyDescent="0.25">
      <c r="A167" s="46"/>
      <c r="B167" s="47"/>
      <c r="C167" s="48"/>
      <c r="D167" s="49"/>
      <c r="E167" s="49"/>
      <c r="F167" s="50"/>
      <c r="G167" s="51"/>
    </row>
    <row r="168" spans="1:9" s="17" customFormat="1" ht="12.75" customHeight="1" thickBot="1" x14ac:dyDescent="0.3">
      <c r="A168" s="52"/>
      <c r="B168" s="53"/>
      <c r="C168" s="54"/>
      <c r="D168" s="54"/>
      <c r="E168" s="54"/>
      <c r="F168" s="55"/>
      <c r="G168" s="56"/>
    </row>
    <row r="169" spans="1:9" s="17" customFormat="1" ht="13.5" thickBot="1" x14ac:dyDescent="0.3">
      <c r="A169" s="57"/>
      <c r="C169" s="57"/>
      <c r="D169" s="57"/>
      <c r="E169" s="57"/>
      <c r="F169" s="58"/>
      <c r="G169" s="58"/>
    </row>
    <row r="170" spans="1:9" s="66" customFormat="1" ht="16.5" customHeight="1" x14ac:dyDescent="0.25">
      <c r="A170" s="59" t="s">
        <v>232</v>
      </c>
      <c r="B170" s="60"/>
      <c r="C170" s="1"/>
      <c r="D170" s="1"/>
      <c r="E170" s="61"/>
      <c r="F170" s="62" t="s">
        <v>228</v>
      </c>
      <c r="G170" s="63">
        <f>ROUNDUP(SUM(G8:G168),-2)</f>
        <v>0</v>
      </c>
      <c r="H170" s="64"/>
      <c r="I170" s="65"/>
    </row>
    <row r="171" spans="1:9" s="66" customFormat="1" ht="16.5" customHeight="1" x14ac:dyDescent="0.25">
      <c r="A171" s="59" t="s">
        <v>233</v>
      </c>
      <c r="B171" s="67"/>
      <c r="C171" s="1"/>
      <c r="D171" s="1"/>
      <c r="E171" s="68"/>
      <c r="F171" s="69" t="s">
        <v>229</v>
      </c>
      <c r="G171" s="70">
        <f>G170*20%</f>
        <v>0</v>
      </c>
      <c r="H171" s="71"/>
      <c r="I171" s="71"/>
    </row>
    <row r="172" spans="1:9" s="66" customFormat="1" ht="16.5" customHeight="1" thickBot="1" x14ac:dyDescent="0.3">
      <c r="A172" s="59" t="s">
        <v>234</v>
      </c>
      <c r="B172" s="60"/>
      <c r="C172" s="1"/>
      <c r="D172" s="1"/>
      <c r="E172" s="72"/>
      <c r="F172" s="73" t="s">
        <v>230</v>
      </c>
      <c r="G172" s="74">
        <f>G170+G171</f>
        <v>0</v>
      </c>
      <c r="H172" s="71"/>
      <c r="I172" s="71"/>
    </row>
  </sheetData>
  <mergeCells count="4">
    <mergeCell ref="B1:F1"/>
    <mergeCell ref="B2:F2"/>
    <mergeCell ref="B3:F3"/>
    <mergeCell ref="A5:G5"/>
  </mergeCells>
  <phoneticPr fontId="14" type="noConversion"/>
  <pageMargins left="0.47244094488188981" right="0.23622047244094491" top="0.39370078740157483" bottom="0.74803149606299213" header="0.31496062992125984" footer="0.31496062992125984"/>
  <pageSetup paperSize="9" scale="80" fitToHeight="0" orientation="portrait" r:id="rId1"/>
  <headerFooter>
    <oddFooter>&amp;R&amp;"-,Gras"&amp;9&amp;F</oddFooter>
  </headerFooter>
  <rowBreaks count="3" manualBreakCount="3">
    <brk id="58" max="6" man="1"/>
    <brk id="99" max="6" man="1"/>
    <brk id="15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04 CLO MINT</vt:lpstr>
      <vt:lpstr>'LOT 04 CLO MINT'!Impression_des_titres</vt:lpstr>
      <vt:lpstr>'LOT 04 CLO MINT'!Zone_d_impression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2022-03-17T11:19:06Z</cp:lastPrinted>
  <dcterms:created xsi:type="dcterms:W3CDTF">2022-03-17T10:10:06Z</dcterms:created>
  <dcterms:modified xsi:type="dcterms:W3CDTF">2022-05-10T07:31:07Z</dcterms:modified>
</cp:coreProperties>
</file>