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95" windowWidth="23715" windowHeight="14460" activeTab="0"/>
  </bookViews>
  <sheets>
    <sheet name="Bordereaux de prix V_14_6" sheetId="1" r:id="rId1"/>
  </sheets>
  <definedNames>
    <definedName name="_xlnm.Print_Titles" localSheetId="0">'Bordereaux de prix V_14_6'!$41:$43</definedName>
    <definedName name="Sous_total_Page_1">#REF!</definedName>
    <definedName name="Sous_total_Page_10">#REF!</definedName>
    <definedName name="Sous_total_Page_11">#REF!</definedName>
    <definedName name="Sous_total_Page_12">#REF!</definedName>
    <definedName name="Sous_total_Page_13">#REF!</definedName>
    <definedName name="Sous_total_Page_14">#REF!</definedName>
    <definedName name="Sous_total_Page_15">#REF!</definedName>
    <definedName name="Sous_total_Page_16">#REF!</definedName>
    <definedName name="Sous_total_Page_17">#REF!</definedName>
    <definedName name="Sous_total_Page_18">#REF!</definedName>
    <definedName name="Sous_total_Page_19">#REF!</definedName>
    <definedName name="Sous_total_Page_2">#REF!</definedName>
    <definedName name="Sous_total_Page_20">#REF!</definedName>
    <definedName name="Sous_total_Page_21">#REF!</definedName>
    <definedName name="Sous_total_Page_22">#REF!</definedName>
    <definedName name="Sous_total_Page_23">#REF!</definedName>
    <definedName name="Sous_total_Page_24">#REF!</definedName>
    <definedName name="Sous_total_Page_25">#REF!</definedName>
    <definedName name="Sous_total_Page_26">#REF!</definedName>
    <definedName name="Sous_total_Page_27">#REF!</definedName>
    <definedName name="Sous_total_Page_28">#REF!</definedName>
    <definedName name="Sous_total_Page_29">#REF!</definedName>
    <definedName name="Sous_total_Page_3">#REF!</definedName>
    <definedName name="Sous_total_Page_30">#REF!</definedName>
    <definedName name="Sous_total_Page_31">#REF!</definedName>
    <definedName name="Sous_total_Page_32">#REF!</definedName>
    <definedName name="Sous_total_Page_33">#REF!</definedName>
    <definedName name="Sous_total_Page_34">#REF!</definedName>
    <definedName name="Sous_total_Page_35">#REF!</definedName>
    <definedName name="Sous_total_Page_36">#REF!</definedName>
    <definedName name="Sous_total_Page_37">#REF!</definedName>
    <definedName name="Sous_total_Page_38">#REF!</definedName>
    <definedName name="Sous_total_Page_39">#REF!</definedName>
    <definedName name="Sous_total_Page_4">#REF!</definedName>
    <definedName name="Sous_total_Page_40">#REF!</definedName>
    <definedName name="Sous_total_Page_5">#REF!</definedName>
    <definedName name="Sous_total_Page_6">#REF!</definedName>
    <definedName name="Sous_total_Page_7">#REF!</definedName>
    <definedName name="Sous_total_Page_8">#REF!</definedName>
    <definedName name="Sous_total_Page_9">#REF!</definedName>
    <definedName name="_xlnm.Print_Area" localSheetId="0">'Bordereaux de prix V_14_6'!$A$1:$F$1558</definedName>
  </definedNames>
  <calcPr fullCalcOnLoad="1"/>
</workbook>
</file>

<file path=xl/sharedStrings.xml><?xml version="1.0" encoding="utf-8"?>
<sst xmlns="http://schemas.openxmlformats.org/spreadsheetml/2006/main" count="1401" uniqueCount="837">
  <si>
    <t>DÉLÉGATION GÉNÉRALE</t>
  </si>
  <si>
    <t>ARCHITECTURE ET</t>
  </si>
  <si>
    <t>VALORISATION ÉQUIPEMENTS</t>
  </si>
  <si>
    <t>TRAVAUX DE RÉPARATION, D'ENTRETIEN, DE RÉNOVATION ET DE PETITE CREATION DES</t>
  </si>
  <si>
    <t>BATIMENTS ET OUVRAGES DIVERS CONSTITUANT LE PATRIMOINE IMMOBILIER</t>
  </si>
  <si>
    <t>DE LA VILLE DE MARSEILLE POUR L'ENSEMBLE DES SERVICES MUNICIPAUX</t>
  </si>
  <si>
    <t>Bordereau de Prix Unitaires</t>
  </si>
  <si>
    <t>VRD, SOLS EXTERIEURS</t>
  </si>
  <si>
    <t>Consultation N° 2021_50001_0056</t>
  </si>
  <si>
    <t>LOT N° 1 (1°, 6°, 7° et 8° Arrondissements)</t>
  </si>
  <si>
    <t>1 SEUL PRIX MANQUANT ENTRAINERA LE REJET DE L'OFFRE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</si>
  <si>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</si>
  <si>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</si>
  <si>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</si>
  <si>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</si>
  <si>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</si>
  <si>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</si>
  <si>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</si>
  <si>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</si>
  <si>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</si>
  <si>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</si>
  <si>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</si>
  <si>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</si>
  <si>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</si>
  <si>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</si>
  <si>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</si>
  <si>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99 01 000 00</t>
  </si>
  <si>
    <t>FORFAIT</t>
  </si>
  <si>
    <t>T 99 01 020 00</t>
  </si>
  <si>
    <t>FORFAITS D'INTERVENTIONS</t>
  </si>
  <si>
    <t>T 99 01 022 00</t>
  </si>
  <si>
    <t>FORFAITS D'INTERVENTIONS 1/2 JOURNEE DU LUNDI AU SAMEDI DE 6H A 22H</t>
  </si>
  <si>
    <t>T 99 01 022 01</t>
  </si>
  <si>
    <t>1 Ouvrier Qualifié + 50 euros de fourniture Hors Taxe</t>
  </si>
  <si>
    <t>F</t>
  </si>
  <si>
    <t>T 99 01 022 02</t>
  </si>
  <si>
    <t>1 Ouvrier Qualifié + 100 euros de fourniture Hors Taxe</t>
  </si>
  <si>
    <t>T 99 01 022 03</t>
  </si>
  <si>
    <t>1 Ouvrier Qualifié + 150 euros de fourniture Hors Taxe</t>
  </si>
  <si>
    <t>T 99 01 022 04</t>
  </si>
  <si>
    <t>1 Ouvrier Qualifié + 1 manoeuvre + 50 euros de fourniture Hors Taxe</t>
  </si>
  <si>
    <t>T 99 01 022 05</t>
  </si>
  <si>
    <t>1 Ouvrier Qualifié + 1 manoeuvre + 100 euros de fourniture Hors Taxe</t>
  </si>
  <si>
    <t>T 99 01 022 06</t>
  </si>
  <si>
    <t>1 Ouvrier Qualifié + 1 manœuvre + 150 euros de fourniture Hors Taxe</t>
  </si>
  <si>
    <t>T 99 01 023 00</t>
  </si>
  <si>
    <t>FORFAITS D'INTERVENTIONS 1 JOURNEE DU LUNDI AU SAMEDI DE 6H A 22H</t>
  </si>
  <si>
    <t>T 99 01 023 01</t>
  </si>
  <si>
    <t>T 99 01 023 02</t>
  </si>
  <si>
    <t>T 99 01 023 03</t>
  </si>
  <si>
    <t>T 99 01 023 04</t>
  </si>
  <si>
    <t>T 99 01 023 05</t>
  </si>
  <si>
    <t>T 99 01 023 06</t>
  </si>
  <si>
    <t>T 99 01 040 00</t>
  </si>
  <si>
    <t>PRESTATIONS DE NUITS DE 22H00 A 6H00 ET LES JOURS FERIES</t>
  </si>
  <si>
    <t>T 99 01 040 01</t>
  </si>
  <si>
    <t>prestation d'intervention en complément d'une prestation du bordereau pour travail de nuit</t>
  </si>
  <si>
    <t>et jour férié d'un manœuvre</t>
  </si>
  <si>
    <t>T 99 01 040 02</t>
  </si>
  <si>
    <t>et jour ferié d'un ouvrier</t>
  </si>
  <si>
    <t>T 99 01 040 03</t>
  </si>
  <si>
    <t>et jour ferié d'un ouvrier qualifié</t>
  </si>
  <si>
    <t>T 99 01 050 00</t>
  </si>
  <si>
    <t>FORFAIT DE PRESTATIONS SUR DES MATERIAUX SUSCEPTIBLE DE CONTENIR DE L'AMIANTE</t>
  </si>
  <si>
    <t>T 99 01 050 01</t>
  </si>
  <si>
    <t>Majoration pour la première heure de travail réalisée en sous-section IV</t>
  </si>
  <si>
    <t>H</t>
  </si>
  <si>
    <t>T 99 01 050 02</t>
  </si>
  <si>
    <t>Majoration par heure de travail supplémentaire réalisée en sous-section IV</t>
  </si>
  <si>
    <t>T 99 01 050 03</t>
  </si>
  <si>
    <t>forfait 1ère mesure d'empoussièrement de fin de travaux</t>
  </si>
  <si>
    <t>/</t>
  </si>
  <si>
    <t>T 99 01 050 04</t>
  </si>
  <si>
    <t>forfait 2ème mesure d'empoussièrement simultanée à la 1ère et suivantes</t>
  </si>
  <si>
    <t xml:space="preserve"> </t>
  </si>
  <si>
    <t>O</t>
  </si>
  <si>
    <t>T 99 01 060 00</t>
  </si>
  <si>
    <t>DISPOSITIONS PARTICULIERES CONCERNANT L' ARCHIPEL DU FRIOUL</t>
  </si>
  <si>
    <t>T 99 01 060 01</t>
  </si>
  <si>
    <t>titre de transport aller retour y compris le temps d'immobilisation du personnel</t>
  </si>
  <si>
    <t>U</t>
  </si>
  <si>
    <t>T 99 01 060 02</t>
  </si>
  <si>
    <t>véhicule utilitaire aller retour</t>
  </si>
  <si>
    <t>T 99 01 060 03</t>
  </si>
  <si>
    <t>tractopelle aller retour</t>
  </si>
  <si>
    <t>T 99 01 060 04</t>
  </si>
  <si>
    <t>véhicule de plus de 3,5 tonnes aller retour</t>
  </si>
  <si>
    <t>T 99 01 060 05</t>
  </si>
  <si>
    <t>véhicule de plus de 10 tonnes aller retour</t>
  </si>
  <si>
    <t>T 99 01 060 06</t>
  </si>
  <si>
    <t>passage de véhicules lourds de chantier sur barge y compris remorqueur aller retour</t>
  </si>
  <si>
    <t>dans la journée</t>
  </si>
  <si>
    <t>T 99 01 060 07</t>
  </si>
  <si>
    <t>à des dates différentes</t>
  </si>
  <si>
    <t>T 99 04 000 00</t>
  </si>
  <si>
    <t>DISPOSITIONS PARTICULIERES D' HYGIENE ET DE TRAVAUX PREPARATOIRES</t>
  </si>
  <si>
    <t>T 99 04 010 00</t>
  </si>
  <si>
    <t xml:space="preserve">PANNEAU ET CLOTURE DE CHANTIER </t>
  </si>
  <si>
    <t>T 99 04 010 01</t>
  </si>
  <si>
    <t xml:space="preserve">fourniture pose de panneau de chantier de 1m par 0,75m </t>
  </si>
  <si>
    <t>T 99 04 010 02</t>
  </si>
  <si>
    <t xml:space="preserve">fourniture pose de panneau de chantier de 1,50m par 2,00m </t>
  </si>
  <si>
    <t>T 99 04 010 03</t>
  </si>
  <si>
    <t>location de clôture de chantier</t>
  </si>
  <si>
    <t>ml/j</t>
  </si>
  <si>
    <t>T 99 04 020 00</t>
  </si>
  <si>
    <t>HYGIENE</t>
  </si>
  <si>
    <t>T 99 04 020 01</t>
  </si>
  <si>
    <t>modules vestiaires les 30 premiers jours de location</t>
  </si>
  <si>
    <t>m2</t>
  </si>
  <si>
    <t>T 99 04 020 02</t>
  </si>
  <si>
    <t>modules vestiaires par périodes de 30 jours de location supplémentaire</t>
  </si>
  <si>
    <t>T 99 04 020 03</t>
  </si>
  <si>
    <t>modules vestiaires par jours de location supplémentaire au delà des périodes de 30 j</t>
  </si>
  <si>
    <t>T 99 04 020 04</t>
  </si>
  <si>
    <t>modules sanitaires les 30 premiers jours de location</t>
  </si>
  <si>
    <t>T 99 04 020 05</t>
  </si>
  <si>
    <t>modules sanitaires par périodes de 30 jours de location supplémentaire</t>
  </si>
  <si>
    <t>T 99 04 020 06</t>
  </si>
  <si>
    <t>modules sanitaires par jours de location supplémentaire au-delà des périodes de 30 j</t>
  </si>
  <si>
    <t>T 99 04 020 07</t>
  </si>
  <si>
    <t>cabines wc chimique par jour de location comprenant les vidanges hebdomadaires</t>
  </si>
  <si>
    <t>T 99 04 040 00</t>
  </si>
  <si>
    <t>TRAVAUX PREPARATOIRES DU TERRAIN</t>
  </si>
  <si>
    <t>T 99 04 040 01</t>
  </si>
  <si>
    <t>débroussaillage mécanique surface inférieure à 100m2</t>
  </si>
  <si>
    <t>T 99 04 040 02</t>
  </si>
  <si>
    <t>débroussaillage mécanique surface supérieure à 100m2</t>
  </si>
  <si>
    <t>T 99 04 040 03</t>
  </si>
  <si>
    <t>débroussaillage manuel</t>
  </si>
  <si>
    <t>T 99 04 040 04</t>
  </si>
  <si>
    <t>abattage et dessouchage d'arbre comprenant l'évacuation</t>
  </si>
  <si>
    <t>T 99 04 040 05</t>
  </si>
  <si>
    <t>transplantation d'arbre</t>
  </si>
  <si>
    <t>T 99 04 040 06</t>
  </si>
  <si>
    <t>protection arbre</t>
  </si>
  <si>
    <t>T 99 04 040 07</t>
  </si>
  <si>
    <t>déblais de toutes natures</t>
  </si>
  <si>
    <t>m3</t>
  </si>
  <si>
    <t>T 99 04 040 08</t>
  </si>
  <si>
    <t>mouvement de terre 10m aller, 10 m retour (20m)</t>
  </si>
  <si>
    <t>T 99 04 040 09</t>
  </si>
  <si>
    <t xml:space="preserve">décapage pour évacuation de terre végétale par engin mécanique ou par outils manuels </t>
  </si>
  <si>
    <t>par tranche de 30 cm de profondeur</t>
  </si>
  <si>
    <t>T 99 04 040 10</t>
  </si>
  <si>
    <t>décapage pour stockage de terre végétale par engin mécanique ou par outils manuels</t>
  </si>
  <si>
    <t>T 99 04 040 11</t>
  </si>
  <si>
    <t>réemploi de terre végétale</t>
  </si>
  <si>
    <t>T 99 04 040 12</t>
  </si>
  <si>
    <t>fourniture mise en œuvre de terre végétale</t>
  </si>
  <si>
    <t>T 99 04 040 13</t>
  </si>
  <si>
    <t>par engin mécanique terre,sable,moellon,bloc creux, pierre tendre en pleine masse</t>
  </si>
  <si>
    <t>T 99 04 040 14</t>
  </si>
  <si>
    <t>par engin mécanique terre,sable,moellon,bloc creux,pierre tendre en rigole ou tranchée</t>
  </si>
  <si>
    <t>T 99 04 040 15</t>
  </si>
  <si>
    <t>par engin mécanique terre,sable,moellon,bloc creux, pierre tendre en puits</t>
  </si>
  <si>
    <t>T 99 04 040 16</t>
  </si>
  <si>
    <t>par engin mécanique tuf,marne,béton,bloc plein,pierre demi-dure en pleine masse</t>
  </si>
  <si>
    <t>T 99 04 040 17</t>
  </si>
  <si>
    <t>par engin mécanique tuf,marne,béton,bloc plein,pierre demi-dure en rigole ou tranchée</t>
  </si>
  <si>
    <t>T 99 04 040 18</t>
  </si>
  <si>
    <t>par engin mécanique tuf,marne,béton,bloc plein,pierre demi-dure en puits</t>
  </si>
  <si>
    <t>T 99 04 040 19</t>
  </si>
  <si>
    <t>par engin mécanique béton banché,armé,pierres dures et très dure en pleine masse</t>
  </si>
  <si>
    <t>T 99 04 040 20</t>
  </si>
  <si>
    <t>par engin mécanique béton banché,armé,pierres dures et très dure en rigole ou tranchée</t>
  </si>
  <si>
    <t>T 99 04 040 21</t>
  </si>
  <si>
    <t>par engin mécanique béton banché,armé,pierres dures et très dure en puits</t>
  </si>
  <si>
    <t>T 99 04 040 22</t>
  </si>
  <si>
    <t>par outil manuel terre,sable,moellon,bloc creux, pierre tendre en pleine masse</t>
  </si>
  <si>
    <t>T 99 04 040 23</t>
  </si>
  <si>
    <t>par outil manuel terre,sable,moellon,bloc creux,pierre tendre en rigole ou tranchée</t>
  </si>
  <si>
    <t>T 99 04 040 24</t>
  </si>
  <si>
    <t>par outil manuel terre,sable,moellon,bloc creux, pierre tendre en puits</t>
  </si>
  <si>
    <t>T 99 04 040 25</t>
  </si>
  <si>
    <t>par outil manuel tuf,marne,béton,bloc plein,pierre demi-dure en pleine masse</t>
  </si>
  <si>
    <t>T 99 04 040 26</t>
  </si>
  <si>
    <t>par outil manuel tuf,marne,béton,bloc plein,pierre demi-dure en rigole ou tranchée</t>
  </si>
  <si>
    <t>T 99 04 040 27</t>
  </si>
  <si>
    <t>par outil manuel tuf,marne,béton,bloc plein,pierre demi-dure en puits</t>
  </si>
  <si>
    <t>T 99 04 040 28</t>
  </si>
  <si>
    <t>par outil manuel béton banché,armé,pierres dures et très dure en pleine masse</t>
  </si>
  <si>
    <t>T 99 04 040 29</t>
  </si>
  <si>
    <t>par outil manuel béton banché,armé,pierres dures et très dure en rigole ou tranchée</t>
  </si>
  <si>
    <t>T 99 04 040 30</t>
  </si>
  <si>
    <t>par outil manuel béton banché,armé,pierres dures et très dure en puits</t>
  </si>
  <si>
    <t>T 99 04 040 31</t>
  </si>
  <si>
    <t xml:space="preserve">blindage obligatoire à partir de 1,30m de profondeur </t>
  </si>
  <si>
    <t>T 99 04 040 32</t>
  </si>
  <si>
    <t xml:space="preserve">fouille en sous œuvre </t>
  </si>
  <si>
    <t>T 99 04 040 33</t>
  </si>
  <si>
    <t>remblais terre issue des déblais</t>
  </si>
  <si>
    <t>T 99 04 040 34</t>
  </si>
  <si>
    <t>remblais d'emprunt ou concassé</t>
  </si>
  <si>
    <t>T 99 04 040 35</t>
  </si>
  <si>
    <t>remblais en grave ciment</t>
  </si>
  <si>
    <t>T 99 04 040 36</t>
  </si>
  <si>
    <t>remblais en grave traité à 4% aux liants spéciaux routiers</t>
  </si>
  <si>
    <t>T 99 04 040 37</t>
  </si>
  <si>
    <t>remblais en sable</t>
  </si>
  <si>
    <t>T 99 04 040 38</t>
  </si>
  <si>
    <t>remblais en matériaux roulés</t>
  </si>
  <si>
    <t>T 04 01 000 00</t>
  </si>
  <si>
    <t>OUVRAGES ENTERRES</t>
  </si>
  <si>
    <t>T 04 01 010 00</t>
  </si>
  <si>
    <t>CANALISATIONS EN PVC, SERIE ASSAINISSEMENT</t>
  </si>
  <si>
    <t>T 04 01 010 01</t>
  </si>
  <si>
    <t>Diamètre jusqu'à 100 mm</t>
  </si>
  <si>
    <t>ml</t>
  </si>
  <si>
    <t>T 04 01 010 02</t>
  </si>
  <si>
    <t>Diamètre supérieur à 100 mm et jusqu'à 200 mm</t>
  </si>
  <si>
    <t>T 04 01 010 03</t>
  </si>
  <si>
    <t>Diamètre supérieur à 200 mm et jusqu'à 315 mm</t>
  </si>
  <si>
    <t>T 04 01 010 04</t>
  </si>
  <si>
    <t>Dépose de canalisation quel que soit le diamètre</t>
  </si>
  <si>
    <t>T 04 01 020 00</t>
  </si>
  <si>
    <t>CANALISATIONS EN BETON SERIE 90 A</t>
  </si>
  <si>
    <t>T 04 01 020 01</t>
  </si>
  <si>
    <t xml:space="preserve">300 mm de diamètre </t>
  </si>
  <si>
    <t>T 04 01 020 02</t>
  </si>
  <si>
    <t xml:space="preserve">400 mm de diamètre </t>
  </si>
  <si>
    <t>T 04 01 020 03</t>
  </si>
  <si>
    <t xml:space="preserve">500 mm de diamètre </t>
  </si>
  <si>
    <t>T 04 01 020 04</t>
  </si>
  <si>
    <t xml:space="preserve">600 mm de diamètre </t>
  </si>
  <si>
    <t>T 04 01 020 05</t>
  </si>
  <si>
    <t>T 04 01 030 00</t>
  </si>
  <si>
    <t>CANALISATIONS EN BETON SERIE 135 A</t>
  </si>
  <si>
    <t>T 04 01 030 01</t>
  </si>
  <si>
    <t>500 mm de diamètre</t>
  </si>
  <si>
    <t>T 04 01 030 02</t>
  </si>
  <si>
    <t>600 mm de diamètre</t>
  </si>
  <si>
    <t>T 04 01 030 03</t>
  </si>
  <si>
    <t>800 mm de diamètre</t>
  </si>
  <si>
    <t>T 04 01 030 04</t>
  </si>
  <si>
    <t>1 000 mm de diamètre</t>
  </si>
  <si>
    <t>T 04 01 030 05</t>
  </si>
  <si>
    <t>T 04 01 040 00</t>
  </si>
  <si>
    <t>CANALISATIONS EN FONTE</t>
  </si>
  <si>
    <t>T 04 01 040 01</t>
  </si>
  <si>
    <t>de diamètre inférieur ou égal à 80 mm</t>
  </si>
  <si>
    <t>T 04 01 040 02</t>
  </si>
  <si>
    <t>de diamètre supérieur à 80 mm et jusqu'à 100 mm</t>
  </si>
  <si>
    <t>T 04 01 040 03</t>
  </si>
  <si>
    <t>de diamètre supérieur à 100 mm et jusqu'à 150 mm</t>
  </si>
  <si>
    <t>T 04 01 040 04</t>
  </si>
  <si>
    <t>de diamètre supérieur à 150 mm et jusqu'à 200 mm</t>
  </si>
  <si>
    <t>T 04 01 040 05</t>
  </si>
  <si>
    <t>de diamètre supérieur à 200 mm et jusqu'à 250 mm</t>
  </si>
  <si>
    <t>T 04 01 040 06</t>
  </si>
  <si>
    <t>T 04 01 050 00</t>
  </si>
  <si>
    <t>FOURREAUX OU GAINES DE PROTECTION</t>
  </si>
  <si>
    <t>T 04 01 050 01</t>
  </si>
  <si>
    <t>de diamètre inférieur ou égal à 100 mm</t>
  </si>
  <si>
    <t>T 04 01 050 02</t>
  </si>
  <si>
    <t>de diamètre supérieur à 100 mm jusqu'à 200 mm</t>
  </si>
  <si>
    <t>T 04 01 050 03</t>
  </si>
  <si>
    <t>de diamètre supérieur à 200 mm jusqu'à 300 mm</t>
  </si>
  <si>
    <t>T 04 01 050 04</t>
  </si>
  <si>
    <t>de diamètre supérieur à 300 mm jusqu'à 500 mm</t>
  </si>
  <si>
    <t>T 04 01 050 05</t>
  </si>
  <si>
    <t>Dépose de fourreau ou gaine quel que soit le diamètre</t>
  </si>
  <si>
    <t>T 04 01 060 00</t>
  </si>
  <si>
    <t>DRAINS ENTERRES</t>
  </si>
  <si>
    <t>T 04 01 060 01</t>
  </si>
  <si>
    <t>PVC souple jusqu'à 200 mm inclus</t>
  </si>
  <si>
    <t>T 04 01 060 02</t>
  </si>
  <si>
    <t>Plus-value par tranche de 100 mm de diamètre supplémentaire</t>
  </si>
  <si>
    <t>T 04 01 060 03</t>
  </si>
  <si>
    <t>Dépose de drain quel que soit le diamètre</t>
  </si>
  <si>
    <t>T 04 01 060 04</t>
  </si>
  <si>
    <t>Drain en structures alvéolaires ultra légères pour assainissement EP</t>
  </si>
  <si>
    <t>T 04 01 070 00</t>
  </si>
  <si>
    <t>TUBES POLYETHYLENES HAUTE DENSITE PEHD ENTERRES</t>
  </si>
  <si>
    <t>T 04 01 070 01</t>
  </si>
  <si>
    <t>Qualité eau potable jusqu'à 25 mm de diamètre</t>
  </si>
  <si>
    <t>T 04 01 070 02</t>
  </si>
  <si>
    <t>Qualité eau potable supérieur à 25 mm et jusqu'à 32 mm de diamètre</t>
  </si>
  <si>
    <t>T 04 01 070 03</t>
  </si>
  <si>
    <t>Qualité eau potable supérieur à 32 mm et jusqu'à 40 mm de diamètre</t>
  </si>
  <si>
    <t>T 04 01 070 04</t>
  </si>
  <si>
    <t>Qualité eau potable supérieur à 40 mm et jusqu'à 50 mm de diamètre</t>
  </si>
  <si>
    <t>T 04 01 070 05</t>
  </si>
  <si>
    <t>Qualité eau potable supérieur à 50 mm et jusqu'à 63 mm de diamètre</t>
  </si>
  <si>
    <t>T 04 01 070 06</t>
  </si>
  <si>
    <t>Qualité eau potable supérieur à 63 mm et jusqu'à 75 mm de diamètre</t>
  </si>
  <si>
    <t>T 04 01 070 07</t>
  </si>
  <si>
    <t>Qualité eau potable supérieur à 75 mm et jusqu'à 90 mm de diamètre</t>
  </si>
  <si>
    <t>T 04 01 070 08</t>
  </si>
  <si>
    <t>Qualité eau potable avec traceur jusqu'à 25 mm de diamètre</t>
  </si>
  <si>
    <t>T 04 01 070 09</t>
  </si>
  <si>
    <t>Qualité eau potable avec traceur supérieur à 25 mm et jusqu'à 32 mm de diamètre</t>
  </si>
  <si>
    <t>T 04 01 070 10</t>
  </si>
  <si>
    <t>Qualité eau potable avec traceur supérieur à 32 mm et jusqu'à 40 mm de diamètre</t>
  </si>
  <si>
    <t>T 04 01 070 11</t>
  </si>
  <si>
    <t>Qualité eau potable avec traceur supérieur à 40 mm et jusqu'à 50 mm de diamètre</t>
  </si>
  <si>
    <t>T 04 01 070 12</t>
  </si>
  <si>
    <t>Qualité eau potable avec traceur supérieur à 50 mm et jusqu'à 63 mm de diamètre</t>
  </si>
  <si>
    <t>T 04 01 070 13</t>
  </si>
  <si>
    <t>Qualité eau potable avec traceur supérieur à 63 mm et jusqu'à 75 mm de diamètre</t>
  </si>
  <si>
    <t>T 04 01 070 14</t>
  </si>
  <si>
    <t>Qualité eau potable avec traceur supérieur à 75 mm et jusqu'à 90 mm de diamètre</t>
  </si>
  <si>
    <t>T 04 01 070 15</t>
  </si>
  <si>
    <t>Boitier de connexion avec tresse de terre pour tubes avec traceur</t>
  </si>
  <si>
    <t>T 04 01 070 16</t>
  </si>
  <si>
    <t>Tube de qualité gaz calibre 20 diamètre extérieur 20 mm</t>
  </si>
  <si>
    <t>T 04 01 070 17</t>
  </si>
  <si>
    <t>Tube de qualité gaz calibre 25 diamètre extérieur 32 mm</t>
  </si>
  <si>
    <t>T 04 01 070 18</t>
  </si>
  <si>
    <t>Tube de qualité gaz calibre 32 diamètre extérieur 40 mm</t>
  </si>
  <si>
    <t>T 04 01 070 19</t>
  </si>
  <si>
    <t>Tube de qualité gaz calibre 50 diamètre extérieur 63 mm</t>
  </si>
  <si>
    <t>T 04 01 070 20</t>
  </si>
  <si>
    <t>Tube de qualité gaz calibre 80 diamètre extérieur 90 mm</t>
  </si>
  <si>
    <t>T 04 01 070 21</t>
  </si>
  <si>
    <t>Dépose de tubes eau potable avec ou sans traceur tous diamètres</t>
  </si>
  <si>
    <t>T 04 01 080 00</t>
  </si>
  <si>
    <t>REPARATION DE CANALISATIONS ENTERREES</t>
  </si>
  <si>
    <t>T 04 01 080 01</t>
  </si>
  <si>
    <t>Diamètre inférieur ou égal à 300 mm jusqu'à 1,30 m de profondeur sans blindage</t>
  </si>
  <si>
    <t>T 04 01 080 02</t>
  </si>
  <si>
    <t>Diamètre inférieur ou égal à 300 mm par tranche de 0,20 m de profondeur au delà de</t>
  </si>
  <si>
    <t xml:space="preserve">1,30 m de profondeur </t>
  </si>
  <si>
    <t>T 04 01 080 03</t>
  </si>
  <si>
    <t>Diamètre supérieur à 300 mm jusqu'à 1,30 m de profondeur sans blindage</t>
  </si>
  <si>
    <t>T 04 01 080 04</t>
  </si>
  <si>
    <t xml:space="preserve">Diamètre supérieur à 300 mm par tranche de 0,20 m de profondeur au delà de 1,30 m </t>
  </si>
  <si>
    <t>de profondeur</t>
  </si>
  <si>
    <t>T 04 01 090 00</t>
  </si>
  <si>
    <t>REPARATION DE CANALISATIONS ENTERREES PAR GAINAGE</t>
  </si>
  <si>
    <t>T 04 01 090 01</t>
  </si>
  <si>
    <t>Diamètre inférieur ou égal à 300 mm et de longueur inférieure ou égale à 10 m</t>
  </si>
  <si>
    <t>T 04 01 090 02</t>
  </si>
  <si>
    <t>Diamètre supérieur à 300 mm et de longueur inférieure ou égale à 10 m</t>
  </si>
  <si>
    <t>T 04 01 090 03</t>
  </si>
  <si>
    <t>Diamètre inférieur ou égal à 300 mm et de longueur supérieure à 10 m et inférieure</t>
  </si>
  <si>
    <t xml:space="preserve"> ou égale à 30 m</t>
  </si>
  <si>
    <t>T 04 01 090 04</t>
  </si>
  <si>
    <t>Diamètre supérieur à 300 mm et de longueur supérieure à 10 m et inf. ou égale à 30 m</t>
  </si>
  <si>
    <t>T 04 01 090 05</t>
  </si>
  <si>
    <t>Diamètre inférieur ou égal à 300 mm et de longueur supérieure à 30 m</t>
  </si>
  <si>
    <t>T 04 01 090 06</t>
  </si>
  <si>
    <t>Diamètre supérieur à 300 mm et de longueur supérieure à 30 m</t>
  </si>
  <si>
    <t>T 04 01 100 00</t>
  </si>
  <si>
    <t>REPARATION DE TUBES POLYETHYLENE ENTERRES</t>
  </si>
  <si>
    <t>T 04 01 100 01</t>
  </si>
  <si>
    <t>Qualité eau potable sans traceur jusqu'au diamètre 40mm et une profondeur de 1,30m</t>
  </si>
  <si>
    <t>T 04 01 100 02</t>
  </si>
  <si>
    <t>Qualité eau potable sans traceur diamètre supérieur à 40mm et une profondeur de 1,30m</t>
  </si>
  <si>
    <t>T 04 01 100 03</t>
  </si>
  <si>
    <t>Plus value par tranche de 0,20m de profondeur à partir de 1,30m de profondeur</t>
  </si>
  <si>
    <t>T 04 01 100 04</t>
  </si>
  <si>
    <t>Qualité eau potable avec traceur jusqu'au diamètre 40mm et une profondeur de 1,30m</t>
  </si>
  <si>
    <t>T 04 01 100 05</t>
  </si>
  <si>
    <t>Qualité eau potableavec traceur diamètre supérieur à 40mm et une profondeur de 1,30m</t>
  </si>
  <si>
    <t>T 04 01 100 06</t>
  </si>
  <si>
    <t>T 04 01 110 00</t>
  </si>
  <si>
    <t>ROBINETS D'ARRÊT</t>
  </si>
  <si>
    <t>T 04 01 110 01</t>
  </si>
  <si>
    <t>Robinet d'arrêt pour tube polyéthylène jusqu'à 25 mm de diamètre</t>
  </si>
  <si>
    <t>T 04 01 110 02</t>
  </si>
  <si>
    <t>Robinet d'arrêt pour tube polyéthylène supérieur à 25 mm et jusqu'à 32 mm de diamètre</t>
  </si>
  <si>
    <t>T 04 01 110 03</t>
  </si>
  <si>
    <t>Robinet d'arrêt pour tube polyéthylène supérieur à 32 mm et jusqu'à 40 mm de diamètre</t>
  </si>
  <si>
    <t>T 04 01 110 04</t>
  </si>
  <si>
    <t>Robinet d'arrêt pour tube polyéthylène supérieur à 40 mm et jusqu'à 50 mm de diamètre</t>
  </si>
  <si>
    <t>T 04 01 110 05</t>
  </si>
  <si>
    <t>Robinet d'arrêt pour tube polyéthylène supérieur à 50 mm et jusqu'à 63 mm de diamètre</t>
  </si>
  <si>
    <t>T 04 01 110 06</t>
  </si>
  <si>
    <t>Robinet d'arrêt pour tube polyéthylène supérieur à 63 mm et jusqu'à 75 mm de diamètre</t>
  </si>
  <si>
    <t>T 04 01 110 07</t>
  </si>
  <si>
    <t>Robinet d'arrêt pour tube polyéthylène supérieur à 75 mm et jusqu'à 90 mm de diamètre</t>
  </si>
  <si>
    <t>T 04 01 120 00</t>
  </si>
  <si>
    <t>SIPHON DISCONNECTEUR</t>
  </si>
  <si>
    <t>T 04 01 120 01</t>
  </si>
  <si>
    <t>En PVC monobloc sans bouchon de diamètre 100 mm</t>
  </si>
  <si>
    <t>T 04 01 120 02</t>
  </si>
  <si>
    <t>En PVC monobloc avec bouchons de diamètre 100 mm</t>
  </si>
  <si>
    <t>T 04 01 120 03</t>
  </si>
  <si>
    <t>En PVC à 2 tampons de visite à coller de diamètre 100 mm</t>
  </si>
  <si>
    <t>T 04 01 120 04</t>
  </si>
  <si>
    <t>En PVC à 2 tampons de visite à coller de diamètre 125 mm</t>
  </si>
  <si>
    <t>T 04 01 120 05</t>
  </si>
  <si>
    <t>En PVC à 2 tampons de visite à coller de diamètre 160 mm</t>
  </si>
  <si>
    <t>T 04 01 120 06</t>
  </si>
  <si>
    <t>En fonte de diamètre 100 mm</t>
  </si>
  <si>
    <t>T 04 01 120 07</t>
  </si>
  <si>
    <t>En fonte de diamètre 125 mm</t>
  </si>
  <si>
    <t>T 04 01 120 08</t>
  </si>
  <si>
    <t>En fonte de diamètre 150 mm</t>
  </si>
  <si>
    <t>T 04 01 120 09</t>
  </si>
  <si>
    <t>En fonte de diamètre 200 mm</t>
  </si>
  <si>
    <t>T 04 01 120 10</t>
  </si>
  <si>
    <t>Dépose de siphon disconnecteur de tous diamètres et tous matériaux</t>
  </si>
  <si>
    <t>T 04 01 130 00</t>
  </si>
  <si>
    <t>FIL DE REPERAGE RESEAU</t>
  </si>
  <si>
    <t>T 04 01 130 01</t>
  </si>
  <si>
    <t>Fourniture et pose de fil inox de 2 mm de diamètre</t>
  </si>
  <si>
    <t>T 04 01 130 02</t>
  </si>
  <si>
    <t>Fourniture et pose de fil galvanisé de 4 mm de diamètre</t>
  </si>
  <si>
    <t>T 04 01 140 00</t>
  </si>
  <si>
    <t>CLAPETS ANTI-RETOUR</t>
  </si>
  <si>
    <t>T 04 01 140 01</t>
  </si>
  <si>
    <t>Sur canalisations PVC de diamètre jusqu'à 100 mm</t>
  </si>
  <si>
    <t>T 04 01 140 02</t>
  </si>
  <si>
    <t>Sur canalisations PVC de diamètre supérieur à 100 mm et jusqu'à 200 mm</t>
  </si>
  <si>
    <t>T 04 01 140 03</t>
  </si>
  <si>
    <t>Sur canalisations PVC de diamètre supérieur à 200 mm et jusqu'à 315 mm</t>
  </si>
  <si>
    <t>T 04 02 000 00</t>
  </si>
  <si>
    <t>OUVRAGES DE MACONNERIE</t>
  </si>
  <si>
    <t>T 04 02 010 00</t>
  </si>
  <si>
    <t>DEMOLITIONS D'OUVRAGES MACONNES</t>
  </si>
  <si>
    <t>T 04 02 010 01</t>
  </si>
  <si>
    <t>Démolition d'ouvrage maçonné en matériaux creux</t>
  </si>
  <si>
    <t>T 04 02 010 02</t>
  </si>
  <si>
    <t>Démolition d'ouvrage maçonné en matériaux pleins ou béton non armé</t>
  </si>
  <si>
    <t>T 04 02 010 03</t>
  </si>
  <si>
    <t>Démolition d'ouvrage maçonné en béton armé</t>
  </si>
  <si>
    <t>T 04 02 020 00</t>
  </si>
  <si>
    <t>BETONS</t>
  </si>
  <si>
    <t>T 04 02 020 01</t>
  </si>
  <si>
    <t>Béton de propreté dosé à 150 Kg mimimum de ciment CPJ</t>
  </si>
  <si>
    <t>T 04 02 020 02</t>
  </si>
  <si>
    <t>Béton non armé dosé à 250 Kg mimimum de ciment CPJ</t>
  </si>
  <si>
    <t>T 04 02 020 03</t>
  </si>
  <si>
    <t>Béton armé dosé à 350 kg minimum de ciment CPJ</t>
  </si>
  <si>
    <t>T 04 02 020 04</t>
  </si>
  <si>
    <t>Plus value pour mise en œuvre à la pompe</t>
  </si>
  <si>
    <t>T 04 02 020 05</t>
  </si>
  <si>
    <t>Plus value pour béton teinté dans la masse</t>
  </si>
  <si>
    <t>T 04 02 020 06</t>
  </si>
  <si>
    <t>Béton de remblai liquide autocompact</t>
  </si>
  <si>
    <t>T 04 02 030 00</t>
  </si>
  <si>
    <t>MACONNERIE D'AGGLOS ET DE BRIQUES</t>
  </si>
  <si>
    <t>T 04 02 030 01</t>
  </si>
  <si>
    <t>Agglos creux jusqu'à 15 cm d'épaisseur</t>
  </si>
  <si>
    <t>T 04 02 030 02</t>
  </si>
  <si>
    <t>Agglos creux de 20 cm d'épaisseur</t>
  </si>
  <si>
    <t>T 04 02 030 03</t>
  </si>
  <si>
    <t>Agglos creux de 27 cm d'épaisseur</t>
  </si>
  <si>
    <t>T 04 02 030 04</t>
  </si>
  <si>
    <t>Agglos à bancher de 20 cm d'épaisseur</t>
  </si>
  <si>
    <t>T 04 02 030 05</t>
  </si>
  <si>
    <t>Agglos à bancher de 27 cm d'épaisseur</t>
  </si>
  <si>
    <t>T 04 02 030 06</t>
  </si>
  <si>
    <t>Briques pleines de 15 cm d'épaisseur</t>
  </si>
  <si>
    <t>T 04 02 040 00</t>
  </si>
  <si>
    <t>ENDUITS</t>
  </si>
  <si>
    <t>T 04 02 040 01</t>
  </si>
  <si>
    <t>Couche d'accrochage + corps d'enduit</t>
  </si>
  <si>
    <t>T 04 02 040 02</t>
  </si>
  <si>
    <t>Couche de finition</t>
  </si>
  <si>
    <t>T 04 02 040 03</t>
  </si>
  <si>
    <t>Traitement des parois enduit de revêtement bitumineux 2 couches</t>
  </si>
  <si>
    <t>T 04 02 040 04</t>
  </si>
  <si>
    <t>Traitement des parois revêtement imperméabilisé en rouleau</t>
  </si>
  <si>
    <t>T 04 03 000 00</t>
  </si>
  <si>
    <t>OUVRAGES SANITAIRES ET D'ASSAINISSEMENT</t>
  </si>
  <si>
    <t>T 04 03 010 00</t>
  </si>
  <si>
    <t>FOSSES SEPTIQUES</t>
  </si>
  <si>
    <t>T 04 03 010 01</t>
  </si>
  <si>
    <t>En matière plastique jusqu'à 20 usagers</t>
  </si>
  <si>
    <t>T 04 03 010 02</t>
  </si>
  <si>
    <t>En matière plastique jusqu'à 50 usagers</t>
  </si>
  <si>
    <t>T 04 03 010 03</t>
  </si>
  <si>
    <t>En béton jusqu'à 20 usagers</t>
  </si>
  <si>
    <t>T 04 03 010 04</t>
  </si>
  <si>
    <t>En béton jusqu'à 50 usagers</t>
  </si>
  <si>
    <t>T 04 03 020 00</t>
  </si>
  <si>
    <t>BACS A GRAISSE</t>
  </si>
  <si>
    <t>T 04 03 020 01</t>
  </si>
  <si>
    <t>En matière plastique jusqu'à 200 litres</t>
  </si>
  <si>
    <t>T 04 03 020 02</t>
  </si>
  <si>
    <t>En matière plastique jusqu'à 500 litres</t>
  </si>
  <si>
    <t>T 04 03 020 03</t>
  </si>
  <si>
    <t>En béton jusqu'à 200 litres</t>
  </si>
  <si>
    <t>T 04 03 020 04</t>
  </si>
  <si>
    <t>En béton jusqu'à 500 litres</t>
  </si>
  <si>
    <t>T 04 03 030 00</t>
  </si>
  <si>
    <t>DECOLOÏDEURS</t>
  </si>
  <si>
    <t>T 04 03 030 01</t>
  </si>
  <si>
    <t>T 04 03 030 02</t>
  </si>
  <si>
    <t>T 04 03 030 03</t>
  </si>
  <si>
    <t>T 04 03 030 04</t>
  </si>
  <si>
    <t>T 04 03 040 00</t>
  </si>
  <si>
    <t>REGARDS</t>
  </si>
  <si>
    <t>T 04 03 040 01</t>
  </si>
  <si>
    <t>En matière plastique jusqu'à 30 cm X 30 cm et une profondeur de 50 cm</t>
  </si>
  <si>
    <t>T 04 03 040 02</t>
  </si>
  <si>
    <t>Plus-value par tranches de 10 cm X 10 cm de section</t>
  </si>
  <si>
    <t>T 04 03 040 03</t>
  </si>
  <si>
    <t>Plus-value par tranches de 10 cm de profondeur</t>
  </si>
  <si>
    <t>T 04 03 040 04</t>
  </si>
  <si>
    <t>En béton  jusqu'à 30 cm X 30 cm et une profondeur de 50 cm</t>
  </si>
  <si>
    <t>T 04 03 040 05</t>
  </si>
  <si>
    <t>T 04 03 040 06</t>
  </si>
  <si>
    <t>T 04 03 040 07</t>
  </si>
  <si>
    <t>Regard de visite en béton diamètre 80 cm</t>
  </si>
  <si>
    <t>T 04 03 040 08</t>
  </si>
  <si>
    <t>Regard de visite en béton diamètre 100 cm</t>
  </si>
  <si>
    <t>T 04 03 040 09</t>
  </si>
  <si>
    <t>Plus-value par tranche de 10 cm de profondeur au delà de 1,50 m</t>
  </si>
  <si>
    <t>T 04 03 050 00</t>
  </si>
  <si>
    <t>BOUCHE D'EGOUT ET AVALOIRS</t>
  </si>
  <si>
    <t>T 04 03 050 01</t>
  </si>
  <si>
    <t>Avaloir adapté aux bordures type A</t>
  </si>
  <si>
    <t>T 04 03 050 02</t>
  </si>
  <si>
    <t>Avaloir adapté aux bordures type T</t>
  </si>
  <si>
    <t>T 04 03 050 03</t>
  </si>
  <si>
    <t>Avaloir grille plate</t>
  </si>
  <si>
    <t>T 04 03 050 04</t>
  </si>
  <si>
    <t>Avaloir adapté aux caniveaux doubles type CC1 ou CC2</t>
  </si>
  <si>
    <t>T 04 03 060 00</t>
  </si>
  <si>
    <t>CANIVEAUX - DRAINS</t>
  </si>
  <si>
    <t>T 04 03 060 01</t>
  </si>
  <si>
    <t>En PVC, y compris grille jusqu'à 100 mm X 10 mm</t>
  </si>
  <si>
    <t>T 04 03 060 02</t>
  </si>
  <si>
    <t>En PVC, y compris grille au delà de 100 mm X 10 mm jusqu'à 200 mm X 200 mm</t>
  </si>
  <si>
    <t>T 04 03 060 03</t>
  </si>
  <si>
    <t>En béton, y compris grille jusqu'à 100 mm X 10 mm</t>
  </si>
  <si>
    <t>T 04 03 060 04</t>
  </si>
  <si>
    <t>En béton, y compris grille au delà de 100 mm X 10 mm jusqu'à 200 mm X 200 mm</t>
  </si>
  <si>
    <t>T 04 03 070 00</t>
  </si>
  <si>
    <t>MODIFICATION DE PLAQUE OU TAMPON</t>
  </si>
  <si>
    <t>T 04 03 070 01</t>
  </si>
  <si>
    <t>Par tranche de hauteur de 10 cm</t>
  </si>
  <si>
    <t>T 04 03 080 00</t>
  </si>
  <si>
    <t>PLAQUE OU TAMPON</t>
  </si>
  <si>
    <t>T 04 03 080 01</t>
  </si>
  <si>
    <t>Fourniture et pose de plaque ou tampon</t>
  </si>
  <si>
    <t>T 04 03 080 02</t>
  </si>
  <si>
    <t>Remplacement de plaque ou tampon</t>
  </si>
  <si>
    <t>T 04 03 080 03</t>
  </si>
  <si>
    <t>Plus-value pour remplacement du cadre</t>
  </si>
  <si>
    <t>T 04 03 080 04</t>
  </si>
  <si>
    <t>Fourniture et pose de plaque de regard carré B 125 de 300 mm à 400 mm</t>
  </si>
  <si>
    <t>T 04 03 080 05</t>
  </si>
  <si>
    <t>Fourniture et pose de plaque de regard carré B 125 de 500 mm à 600 mm</t>
  </si>
  <si>
    <t>T 04 03 080 06</t>
  </si>
  <si>
    <t>Remplacement de plaque de regard carré B 125 de 300 mm à 400 mm</t>
  </si>
  <si>
    <t>T 04 03 080 07</t>
  </si>
  <si>
    <t>Remplacement de plaque de regard carré B 125 de 500 mm à 600 mm</t>
  </si>
  <si>
    <t>T 04 03 080 08</t>
  </si>
  <si>
    <t>Fourniture et pose de tampon, cadre prêt à carreler</t>
  </si>
  <si>
    <t>T 04 03 080 09</t>
  </si>
  <si>
    <t>Remplacement de tampon, cadre prêt à carreler</t>
  </si>
  <si>
    <t>T 04 03 090 00</t>
  </si>
  <si>
    <t>GRILLES DE CANIVEAUX - DRAINS</t>
  </si>
  <si>
    <t>T 04 03 090 01</t>
  </si>
  <si>
    <t>Fourniture et pose de grille pour caniveau drain en PVC</t>
  </si>
  <si>
    <t>T 04 03 090 02</t>
  </si>
  <si>
    <t>Remplacement de grille pour caniveau drain en PVC</t>
  </si>
  <si>
    <t>T 04 03 090 03</t>
  </si>
  <si>
    <t>Fourniture et pose de grille en fonte pour caniveau drain en béton</t>
  </si>
  <si>
    <t>T 04 03 090 04</t>
  </si>
  <si>
    <t>Remplacement de grille en fonte pour caniveau drain en béton</t>
  </si>
  <si>
    <t>T 04 03 100 00</t>
  </si>
  <si>
    <t>GARGOUILLE DE TROTTOIR</t>
  </si>
  <si>
    <t>T 04 03 100 01</t>
  </si>
  <si>
    <t>Fourniture et pose de tête de  bordure de type 290 A</t>
  </si>
  <si>
    <t>T 04 03 100 02</t>
  </si>
  <si>
    <t>Fourniture et pose de tête de  bordure de type 290 T</t>
  </si>
  <si>
    <t>T 04 03 100 03</t>
  </si>
  <si>
    <t>Fourniture et pose de tête de  bordure de type 297</t>
  </si>
  <si>
    <t>T 04 03 100 04</t>
  </si>
  <si>
    <t>Dépose de tête de bordure de type 290 A</t>
  </si>
  <si>
    <t>T 04 03 100 05</t>
  </si>
  <si>
    <t>Dépose de tête de bordure de type 290 T</t>
  </si>
  <si>
    <t>T 04 03 100 06</t>
  </si>
  <si>
    <t>Dépose de tête de bordure de type 297</t>
  </si>
  <si>
    <t>T 04 03 100 07</t>
  </si>
  <si>
    <t>Fourniture et pose de sabot de raccordement de type A ou T de DN 75</t>
  </si>
  <si>
    <t>T 04 03 100 08</t>
  </si>
  <si>
    <t>Fourniture et pose de sabot de raccordement de type A ou T de DN 100</t>
  </si>
  <si>
    <t>T 04 03 100 09</t>
  </si>
  <si>
    <t>Dépose de sabot de raccordement de type A ou T de DN 75</t>
  </si>
  <si>
    <t>T 04 03 100 10</t>
  </si>
  <si>
    <t>Dépose de sabot de raccordement de type A ou T de DN 100</t>
  </si>
  <si>
    <t>T 04 03 100 11</t>
  </si>
  <si>
    <t>Fourniture et pose de jonction de tête au sabot de bordure de type A ou T rectangulaire</t>
  </si>
  <si>
    <t>en acier galvanisé</t>
  </si>
  <si>
    <t>T 04 03 100 12</t>
  </si>
  <si>
    <t>Fourniture et pose de jonction de tête au sabot de bordure de type A ou T tube en fonte</t>
  </si>
  <si>
    <t>T 04 03 100 13</t>
  </si>
  <si>
    <t>Dépose de jonction de la tête au sabot de bordure</t>
  </si>
  <si>
    <t>T 04 04 000 00</t>
  </si>
  <si>
    <t>VOIRIE, REVETEMENTS</t>
  </si>
  <si>
    <t>T 04 04 010 00</t>
  </si>
  <si>
    <t>DEMOLITIONS</t>
  </si>
  <si>
    <t>T 04 04 010 01</t>
  </si>
  <si>
    <t>Par engin et par tranche de 10 cm d'épaisseur</t>
  </si>
  <si>
    <t>T 04 04 010 02</t>
  </si>
  <si>
    <t>Manuel et par tranche de 10 cm d'épaisseur</t>
  </si>
  <si>
    <t>T 04 04 020 00</t>
  </si>
  <si>
    <t>AMENAGEMENT D'ACCES ET ACCESSIBILITE REDUITE</t>
  </si>
  <si>
    <t>T 04 04 020 01</t>
  </si>
  <si>
    <t>Aménagement d'accès provisoire</t>
  </si>
  <si>
    <t>T 04 04 020 02</t>
  </si>
  <si>
    <t>Plus-value d'accessibilité réduite - surface supérieure à 50 m2 et inférieure à 100 m2</t>
  </si>
  <si>
    <t>T 04 04 020 03</t>
  </si>
  <si>
    <t>Plus-value d'accessibilité réduite - surface supérieure à 100 m2 et inférieure à 500 m2</t>
  </si>
  <si>
    <t>T 04 04 020 04</t>
  </si>
  <si>
    <t>Plus-value d'accessibilité réduite - surface au delà de 500 m2</t>
  </si>
  <si>
    <t>T 04 04 030 00</t>
  </si>
  <si>
    <t>ASSISES DE CHAUSSEES, FONDATIONS DE TROTTOIRS</t>
  </si>
  <si>
    <t>T 04 04 030 01</t>
  </si>
  <si>
    <t>Grave non traitée quantité inférieure à 10 m3</t>
  </si>
  <si>
    <t>T 04 04 030 02</t>
  </si>
  <si>
    <t>Grave non traitée quantité comprise entre 10 m3 et 50 m3</t>
  </si>
  <si>
    <t>T 04 04 030 03</t>
  </si>
  <si>
    <t>Grave non traitée quantité supérieure à 50 m3</t>
  </si>
  <si>
    <t>T 04 04 030 04</t>
  </si>
  <si>
    <t>Géotextile non tissé 300 g/m2</t>
  </si>
  <si>
    <t>T 04 04 030 05</t>
  </si>
  <si>
    <t>Couche de fondation concassé 0/20 quantité inférieure à 10 m3</t>
  </si>
  <si>
    <t>T 04 04 030 06</t>
  </si>
  <si>
    <t>Couche de fondation concassé 0/20 quantité comprise entre 10 m3 et 50 m3</t>
  </si>
  <si>
    <t>T 04 04 030 07</t>
  </si>
  <si>
    <t>Couche de fondation concassé 0/20 quantité supérieure à 50 m3</t>
  </si>
  <si>
    <t>T 04 04 030 08</t>
  </si>
  <si>
    <t>Couche de fondation concassé 0/31,5 quantité inférieure à 10 m3</t>
  </si>
  <si>
    <t>T 04 04 030 09</t>
  </si>
  <si>
    <t>Couche de fondation concassé 0/31,5 quantité comprise entre 10 m3 et 50 m3</t>
  </si>
  <si>
    <t>T 04 04 030 10</t>
  </si>
  <si>
    <t>Couche de fondation concassé 0/31,5 quantité supérieure à 50 m3</t>
  </si>
  <si>
    <t>T 04 04 030 11</t>
  </si>
  <si>
    <t>Grave ciment 0/20 quantité inférieure à 10 m3</t>
  </si>
  <si>
    <t>T 04 04 030 12</t>
  </si>
  <si>
    <t>Grave ciment 0/20 quantité comprise entre 10 m3 et 50 m3</t>
  </si>
  <si>
    <t>T 04 04 030 13</t>
  </si>
  <si>
    <t>Grave ciment 0/20 quantité supérieure à 50 m3</t>
  </si>
  <si>
    <t>T 04 04 030 14</t>
  </si>
  <si>
    <t>Grave bitume 0/20 quantité inférieure à 10 m3</t>
  </si>
  <si>
    <t>T 04 04 030 15</t>
  </si>
  <si>
    <t>Grave bitume 0/20 quantité comprise entre 10 m3 et 50 m3</t>
  </si>
  <si>
    <t>T 04 04 030 16</t>
  </si>
  <si>
    <t>Grave bitume 0/20 quantité supérieure à 50 m3</t>
  </si>
  <si>
    <t>T 04 04 030 17</t>
  </si>
  <si>
    <t>Enrobé à module élevé 0/14 quantité inférieure à 10 m3</t>
  </si>
  <si>
    <t>T 04 04 030 18</t>
  </si>
  <si>
    <t>Enrobé à module élevé 0/14 quantité comprise entre 10 m3 et 50 m3</t>
  </si>
  <si>
    <t>T 04 04 030 19</t>
  </si>
  <si>
    <t>Enrobé à module élevé 0/14 quantité supérieure à 50 m3</t>
  </si>
  <si>
    <t>T 04 04 040 00</t>
  </si>
  <si>
    <t>COUCHE DE ROULEMENT</t>
  </si>
  <si>
    <t>T 04 04 040 01</t>
  </si>
  <si>
    <t>Béton bitumineux de 0/6 ép. minimum de 6 cm quantité inférieure à 100 m2</t>
  </si>
  <si>
    <t>T 04 04 040 02</t>
  </si>
  <si>
    <t>Béton bitumineux de 0/6 ép. minimum de 6 cm quantité entre 100 m2 et 500 m2</t>
  </si>
  <si>
    <t>T 04 04 040 03</t>
  </si>
  <si>
    <t>Béton bitumineux de 0/6 ép. minimum de 6 cm quantité supérieure à 500 m2</t>
  </si>
  <si>
    <t>T 04 04 040 04</t>
  </si>
  <si>
    <t>Béton bitumineux de 0/10 ép. minimum de 6 cm quantité inférieure à 100 m2</t>
  </si>
  <si>
    <t>T 04 04 040 05</t>
  </si>
  <si>
    <t>Béton bitumineux de 0/10 ép. minimum de 6 cm quantité entre 100 m2 et 500 m2</t>
  </si>
  <si>
    <t>T 04 04 040 06</t>
  </si>
  <si>
    <t>Béton bitumineux de 0/10 ép. minimum de 6 cm quantité supérieure à 500 m2</t>
  </si>
  <si>
    <t>T 04 04 040 07</t>
  </si>
  <si>
    <t>Revêtement bicouche quantité inférieure à 100 m2</t>
  </si>
  <si>
    <t>T 04 04 040 08</t>
  </si>
  <si>
    <t>Revêtement bicouche quantité entre 100 m2 et 500 m2</t>
  </si>
  <si>
    <t>T 04 04 040 09</t>
  </si>
  <si>
    <t>Revêtement bicouche quantité supérieure à 500 m2</t>
  </si>
  <si>
    <t>T 04 04 040 10</t>
  </si>
  <si>
    <t>Plus-value de couleur</t>
  </si>
  <si>
    <t>T 04 04 040 11</t>
  </si>
  <si>
    <t>Emploi partiel de revêtement quantité jusqu'à 25 m2 inclus</t>
  </si>
  <si>
    <t>T 04 04 040 12</t>
  </si>
  <si>
    <t>Emploi partiel de revêtement quantité au delà de 25 m2</t>
  </si>
  <si>
    <t>T 04 04 050 00</t>
  </si>
  <si>
    <t>BORDURES, CANIVEAUX</t>
  </si>
  <si>
    <t>T 04 04 050 01</t>
  </si>
  <si>
    <t>Dépose de bordure sans réemploi</t>
  </si>
  <si>
    <t>T 04 04 050 02</t>
  </si>
  <si>
    <t xml:space="preserve">Dépose et repose de bordure </t>
  </si>
  <si>
    <t>T 04 04 050 03</t>
  </si>
  <si>
    <t>Fourniture et pose de bordure de type A1</t>
  </si>
  <si>
    <t>T 04 04 050 04</t>
  </si>
  <si>
    <t>Fourniture et pose de bordure de type A2</t>
  </si>
  <si>
    <t>T 04 04 050 05</t>
  </si>
  <si>
    <t>Fourniture et pose de bordure de type T2</t>
  </si>
  <si>
    <t>T 04 04 050 06</t>
  </si>
  <si>
    <t>Fourniture et pose de bordure de type T3</t>
  </si>
  <si>
    <t>T 04 04 050 07</t>
  </si>
  <si>
    <t>Fourniture et pose de bordure de type GSS2</t>
  </si>
  <si>
    <t>T 04 04 050 08</t>
  </si>
  <si>
    <t>Fourniture et pose de bordure de type GST2</t>
  </si>
  <si>
    <t>T 04 04 050 09</t>
  </si>
  <si>
    <t>Fourniture et pose de bordure de type P2</t>
  </si>
  <si>
    <t>T 04 04 050 10</t>
  </si>
  <si>
    <t>Dépose d'ilot directionnel de type 11 ou type 12</t>
  </si>
  <si>
    <t>T 04 04 050 11</t>
  </si>
  <si>
    <t>Dépose et repose d'ilot directionnel de type 11 ou type 12</t>
  </si>
  <si>
    <t>T 04 04 050 12</t>
  </si>
  <si>
    <t>Fourniture et pose d'ilot directionnel type 11 scellé</t>
  </si>
  <si>
    <t>T 04 04 050 13</t>
  </si>
  <si>
    <t>Fourniture et pose d'ilot directionnel type 12 scellé</t>
  </si>
  <si>
    <t>T 04 04 050 14</t>
  </si>
  <si>
    <t>Fourniture et pose d'ilot directionnel type 11 collé</t>
  </si>
  <si>
    <t>T 04 04 050 15</t>
  </si>
  <si>
    <t>Fourniture et pose d'ilot directionnel type 12 collé</t>
  </si>
  <si>
    <t>T 04 04 050 16</t>
  </si>
  <si>
    <t>Dépose de caniveau sans réemploi</t>
  </si>
  <si>
    <t>T 04 04 050 17</t>
  </si>
  <si>
    <t>Dépose et repose de caniveau</t>
  </si>
  <si>
    <t>T 04 04 050 18</t>
  </si>
  <si>
    <t>Fourniture et pose de caniveau de type CC1</t>
  </si>
  <si>
    <t>T 04 04 050 19</t>
  </si>
  <si>
    <t>Fourniture et pose de caniveau de type CC2</t>
  </si>
  <si>
    <t>T 04 04 050 20</t>
  </si>
  <si>
    <t>Fourniture et pose de caniveau à ciel ouvert jusqu'à 50 cm X 50 cm</t>
  </si>
  <si>
    <t>T 04 04 050 21</t>
  </si>
  <si>
    <t>Fourniture et pose de grille complète en fonte série lourde pour caniveau</t>
  </si>
  <si>
    <t>T 04 04 050 22</t>
  </si>
  <si>
    <t xml:space="preserve">Dépose pour réemploi ou repose de grille </t>
  </si>
  <si>
    <t>T 04 04 050 23</t>
  </si>
  <si>
    <t>Dépose de grille sans réemploi y compris évacuation</t>
  </si>
  <si>
    <t>T 04 04 060 00</t>
  </si>
  <si>
    <t>REVETEMENTS DIVERS</t>
  </si>
  <si>
    <t>T 04 04 060 01</t>
  </si>
  <si>
    <t>Forme d'épaisseur mini 5 cm en béton de gravillons dosé à 200 Kg/m3 de ciment CPJ</t>
  </si>
  <si>
    <t>T 04 04 060 02</t>
  </si>
  <si>
    <t>Plus-value par tranche de 1 cm supplémentaire</t>
  </si>
  <si>
    <t>T 04 04 060 03</t>
  </si>
  <si>
    <t>Forme d'épaisseur mini 5 cm en béton de pouzzolane</t>
  </si>
  <si>
    <t>T 04 04 060 04</t>
  </si>
  <si>
    <t>T 04 04 060 05</t>
  </si>
  <si>
    <t>Dallage avec chape incorporée jusqu'à 10 cm d'épaisseur</t>
  </si>
  <si>
    <t>T 04 04 060 06</t>
  </si>
  <si>
    <t>T 04 04 060 07</t>
  </si>
  <si>
    <t>Dallage sans chape incorporée jusqu'à 10 cm d'épaisseur</t>
  </si>
  <si>
    <t>T 04 04 060 08</t>
  </si>
  <si>
    <t>T 04 04 060 09</t>
  </si>
  <si>
    <t>Chape seule en mortier de ciment de 20 mm mini</t>
  </si>
  <si>
    <t>T 04 04 060 10</t>
  </si>
  <si>
    <t>Plus-value pour antidérapant ou bouchardage</t>
  </si>
  <si>
    <t>T 04 04 060 11</t>
  </si>
  <si>
    <t>Dépose en démolition de dalle</t>
  </si>
  <si>
    <t>T 04 04 060 12</t>
  </si>
  <si>
    <t>Dépose et repose de dalle</t>
  </si>
  <si>
    <t>T 04 04 060 13</t>
  </si>
  <si>
    <t>Fourniture et pose de dalles 40 X 40 en gravillons concassés d'épaissseur 0,04</t>
  </si>
  <si>
    <t>T 04 04 060 14</t>
  </si>
  <si>
    <t>Fourniture et pose de dalles 40 X 40 en gravillons concassés d'épaissseur 0,05</t>
  </si>
  <si>
    <t>T 04 04 060 15</t>
  </si>
  <si>
    <t>Fourniture et pose de dalles 40 X 40 en gravillons roulés d'épaissseur 0,04</t>
  </si>
  <si>
    <t>T 04 04 060 16</t>
  </si>
  <si>
    <t>Fourniture et pose de dalles 40 X 40 en gravillons roulés d'épaissseur 0,05</t>
  </si>
  <si>
    <t>T 04 04 060 17</t>
  </si>
  <si>
    <t>Fourniture et pose de dalles béton 40 X 40 d'épaisseur 0,04</t>
  </si>
  <si>
    <t>T 04 04 060 18</t>
  </si>
  <si>
    <t>Fourniture et pose de dalles béton 40 X 40 d'épaisseur 0,05</t>
  </si>
  <si>
    <t>T 04 04 060 19</t>
  </si>
  <si>
    <t>Fourniture et mise en œuvre de béton désactivé teinté ou non</t>
  </si>
  <si>
    <t>T 04 04 060 20</t>
  </si>
  <si>
    <t>Fourniture et mise en œuvre de béton sablé teinté ou non</t>
  </si>
  <si>
    <t>T 04 04 060 21</t>
  </si>
  <si>
    <t>Démolition de sols synthétique</t>
  </si>
  <si>
    <t>T 04 04 060 22</t>
  </si>
  <si>
    <t>Fourniture et mise en œuvre de sol en copeaux de caoutchouc d'épaisseur 5 cm</t>
  </si>
  <si>
    <t>T 04 04 060 23</t>
  </si>
  <si>
    <t>Fourniture et mise en œuvre de granulats à la résine d'épaisseur 5 cm</t>
  </si>
  <si>
    <t>T 04 04 060 24</t>
  </si>
  <si>
    <t>Dépose en démolition de pavés autobloquants</t>
  </si>
  <si>
    <t>T 04 04 060 25</t>
  </si>
  <si>
    <t>Dépose et repose de pavés autobloquants</t>
  </si>
  <si>
    <t>T 04 04 060 26</t>
  </si>
  <si>
    <t>Fourniture et mise en œuvre de pavés autobloquants d'épaisseur 10 cm minimum</t>
  </si>
  <si>
    <t>T 04 04 060 27</t>
  </si>
  <si>
    <t>Stabilisé, épaisseur fini roulé 10 cm mini, surface inférieure à 100 m2</t>
  </si>
  <si>
    <t>T 04 04 060 28</t>
  </si>
  <si>
    <t>Stabilisé, épaisseur fini roulé 10 cm mini, surface comprise entre 100 m2 et 500 m2</t>
  </si>
  <si>
    <t>T 04 04 060 29</t>
  </si>
  <si>
    <t>Stabilisé, épaisseur fini roulé 10 cm mini, surface supérieure à 500 m2</t>
  </si>
  <si>
    <t>T 04 04 060 30</t>
  </si>
  <si>
    <t>Plue-value par tranche de 1 cm roulé supplémentaire</t>
  </si>
  <si>
    <t>T 04 04 060 31</t>
  </si>
  <si>
    <t>Fourniture et pose de gazon synthétique</t>
  </si>
  <si>
    <t>T 04 04 060 32</t>
  </si>
  <si>
    <t>Traçage parking jusqu'à 10 cm de largeur</t>
  </si>
  <si>
    <t>T 04 04 060 33</t>
  </si>
  <si>
    <t>Plus-value par tranche de 5 cm de largeur supplémentaire</t>
  </si>
  <si>
    <t>T 04 04 060 34</t>
  </si>
  <si>
    <t>Traçage de place de parking réservé aux handicapés</t>
  </si>
  <si>
    <t>T 04 04 060 35</t>
  </si>
  <si>
    <t>Traçage d'aire de jeux pour cour d'école</t>
  </si>
  <si>
    <t>T 04 05 000 00</t>
  </si>
  <si>
    <t>DIVERS</t>
  </si>
  <si>
    <t>T 04 05 010 00</t>
  </si>
  <si>
    <t>CLOTURE DE CHANTIER</t>
  </si>
  <si>
    <t>T 04 05 010 01</t>
  </si>
  <si>
    <t>Pose puis dépose de clôture de chantier hauteur 2 m. jusqu'à 2 semaines calendaires</t>
  </si>
  <si>
    <t>T 04 05 010 02</t>
  </si>
  <si>
    <t>Plus-value par journée supplémentaire</t>
  </si>
  <si>
    <t>T 04 05 020 00</t>
  </si>
  <si>
    <t>POTELETS DE PARKING</t>
  </si>
  <si>
    <t>T 04 05 020 01</t>
  </si>
  <si>
    <t>Métallique amovible fixation par manchon</t>
  </si>
  <si>
    <t>T 04 05 020 02</t>
  </si>
  <si>
    <t>Métallique amovible fixation par plaque de scellement</t>
  </si>
  <si>
    <t>T 04 05 020 03</t>
  </si>
  <si>
    <t>Métallique rabattable fixation par manchon</t>
  </si>
  <si>
    <t>T 04 05 020 04</t>
  </si>
  <si>
    <t>Métallique rabattable fixation par plaque de scellement</t>
  </si>
  <si>
    <t>T 04 05 020 05</t>
  </si>
  <si>
    <t>Métallique fixe fixation par immersion dans bloc de béton</t>
  </si>
  <si>
    <t>T 04 05 020 06</t>
  </si>
  <si>
    <t>Béton préfabriqué en gravillon lavés</t>
  </si>
  <si>
    <t>T 04 05 030 00</t>
  </si>
  <si>
    <t>POTEAUX INCENDIE</t>
  </si>
  <si>
    <t>T 04 05 030 01</t>
  </si>
  <si>
    <t>Fourniture et mise en place de poteaux incendie type non choc diamètre 100 mm</t>
  </si>
  <si>
    <t>T 04 05 030 02</t>
  </si>
  <si>
    <t>Fourniture et mise en place de poteaux incendie type choc diamètre 150 mm</t>
  </si>
  <si>
    <t>T 04 05 030 03</t>
  </si>
  <si>
    <t>Remplacement après dégradation de poteaux incendie type non choc diamètre 100 mm</t>
  </si>
  <si>
    <t>T 04 05 030 04</t>
  </si>
  <si>
    <t>Remplacement après dégradation de poteaux incendie type choc diamètre 150 mm</t>
  </si>
  <si>
    <t>T 04 05 030 05</t>
  </si>
  <si>
    <t>Fourniture et pose de bouche incendie non incongelable</t>
  </si>
  <si>
    <t>T 04 05 030 06</t>
  </si>
  <si>
    <t>Remplacement après dégradation de bouche d'incendie non incongelable</t>
  </si>
  <si>
    <t>T 04 05 030 07</t>
  </si>
  <si>
    <t>Fourniture et pose de bouche incendie incongelable</t>
  </si>
  <si>
    <t>T 04 05 030 08</t>
  </si>
  <si>
    <t>Remplacement après dégradation de bouche d'incendie incongelable</t>
  </si>
  <si>
    <t>T 04 05 040 00</t>
  </si>
  <si>
    <t>BARRIERES DE PROTECTION POUR POTEAUX INCENDIE</t>
  </si>
  <si>
    <t>T 04 05 040 01</t>
  </si>
  <si>
    <t>Fourniture et pose de barrière de protection tube acier diamètre 60 mm de hauteur 1 m.</t>
  </si>
  <si>
    <t>T 04 05 040 02</t>
  </si>
  <si>
    <t>Remplacement de barrière de protection tube acier diamètre 60 mm de hauteur 1 m.</t>
  </si>
  <si>
    <t>T 04 05 040 03</t>
  </si>
  <si>
    <t>Fourniture et pose de demi barrière (arceau) tube acier diamètre 60 mm de hauteur 1 m.</t>
  </si>
  <si>
    <t>R AB AI SHB xx</t>
  </si>
  <si>
    <t xml:space="preserve">Voir l'acte d'engagement : rabais à appliquer sur les prestations hors bordereau de prix     </t>
  </si>
  <si>
    <r>
      <t>NOM ENTREPRISE</t>
    </r>
    <r>
      <rPr>
        <i/>
        <sz val="12"/>
        <rFont val="Arial"/>
        <family val="2"/>
      </rPr>
      <t xml:space="preserve"> (cadre ci-dessous à renseigner)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</si>
</sst>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##,###,###"/>
    <numFmt numFmtId="199" formatCode="0#"/>
    <numFmt numFmtId="200" formatCode="\T###,###,###"/>
    <numFmt numFmtId="201" formatCode="000"/>
    <numFmt numFmtId="202" formatCode="###,##0.00;\-###,##0.00;#"/>
    <numFmt numFmtId="203" formatCode="0,%"/>
    <numFmt numFmtId="204" formatCode="#0.00,%"/>
    <numFmt numFmtId="205" formatCode="00,%"/>
    <numFmt numFmtId="206" formatCode="##,%"/>
    <numFmt numFmtId="207" formatCode="#%"/>
  </numFmts>
  <fonts count="56">
    <font>
      <sz val="10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Arial"/>
      <family val="2"/>
    </font>
    <font>
      <sz val="9"/>
      <name val="Courier"/>
      <family val="0"/>
    </font>
    <font>
      <sz val="10"/>
      <name val="Courier"/>
      <family val="0"/>
    </font>
    <font>
      <sz val="9"/>
      <name val="Times"/>
      <family val="0"/>
    </font>
    <font>
      <sz val="10"/>
      <name val="Times"/>
      <family val="0"/>
    </font>
    <font>
      <b/>
      <sz val="9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urier"/>
      <family val="0"/>
    </font>
    <font>
      <sz val="10"/>
      <color indexed="9"/>
      <name val="Courier"/>
      <family val="0"/>
    </font>
    <font>
      <sz val="10"/>
      <color indexed="9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98" fontId="8" fillId="0" borderId="0" xfId="0" applyNumberFormat="1" applyFont="1" applyAlignment="1" applyProtection="1">
      <alignment/>
      <protection hidden="1"/>
    </xf>
    <xf numFmtId="198" fontId="10" fillId="0" borderId="10" xfId="0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0" fillId="0" borderId="11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198" fontId="10" fillId="0" borderId="13" xfId="0" applyNumberFormat="1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7" xfId="0" applyNumberFormat="1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left"/>
      <protection hidden="1"/>
    </xf>
    <xf numFmtId="197" fontId="0" fillId="0" borderId="21" xfId="46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197" fontId="0" fillId="0" borderId="23" xfId="46" applyFont="1" applyBorder="1" applyAlignment="1" applyProtection="1">
      <alignment horizontal="center"/>
      <protection hidden="1"/>
    </xf>
    <xf numFmtId="3" fontId="0" fillId="0" borderId="24" xfId="0" applyNumberFormat="1" applyFont="1" applyBorder="1" applyAlignment="1" applyProtection="1">
      <alignment horizontal="left"/>
      <protection hidden="1"/>
    </xf>
    <xf numFmtId="197" fontId="0" fillId="0" borderId="25" xfId="46" applyFont="1" applyBorder="1" applyAlignment="1" applyProtection="1">
      <alignment horizontal="center"/>
      <protection hidden="1"/>
    </xf>
    <xf numFmtId="4" fontId="0" fillId="0" borderId="24" xfId="0" applyNumberFormat="1" applyFont="1" applyBorder="1" applyAlignment="1" applyProtection="1">
      <alignment horizontal="left"/>
      <protection hidden="1"/>
    </xf>
    <xf numFmtId="197" fontId="0" fillId="0" borderId="26" xfId="46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left"/>
      <protection hidden="1"/>
    </xf>
    <xf numFmtId="197" fontId="0" fillId="0" borderId="14" xfId="46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3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7" xfId="0" applyNumberFormat="1" applyFont="1" applyBorder="1" applyAlignment="1" applyProtection="1">
      <alignment horizontal="center"/>
      <protection hidden="1"/>
    </xf>
    <xf numFmtId="198" fontId="15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horizontal="right" vertical="center"/>
      <protection hidden="1"/>
    </xf>
    <xf numFmtId="9" fontId="18" fillId="0" borderId="27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hidden="1"/>
    </xf>
    <xf numFmtId="0" fontId="19" fillId="0" borderId="18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3" fontId="10" fillId="0" borderId="15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3" fontId="7" fillId="0" borderId="31" xfId="0" applyNumberFormat="1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center"/>
      <protection/>
    </xf>
    <xf numFmtId="3" fontId="7" fillId="0" borderId="33" xfId="0" applyNumberFormat="1" applyFont="1" applyBorder="1" applyAlignment="1" applyProtection="1">
      <alignment horizontal="left"/>
      <protection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676275</xdr:colOff>
      <xdr:row>10</xdr:row>
      <xdr:rowOff>66675</xdr:rowOff>
    </xdr:to>
    <xdr:pic>
      <xdr:nvPicPr>
        <xdr:cNvPr id="1" name="Imag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8"/>
  <sheetViews>
    <sheetView tabSelected="1" zoomScalePageLayoutView="0" workbookViewId="0" topLeftCell="A42">
      <pane ySplit="720" topLeftCell="A13" activePane="bottomLeft" state="split"/>
      <selection pane="topLeft" activeCell="E42" activeCellId="13" sqref="A8:F8 A6:F6 A11:F11 A5:F5 A4:F4 A3:F3 A13:F13 A12:F12 A29:F29 A24:F24 A20:F20 A31:F31 A7:F7 E1:E16384"/>
      <selection pane="bottomLeft" activeCell="B33" sqref="B33:E33"/>
    </sheetView>
  </sheetViews>
  <sheetFormatPr defaultColWidth="11.421875" defaultRowHeight="12.75"/>
  <cols>
    <col min="1" max="1" width="14.140625" style="22" customWidth="1"/>
    <col min="2" max="2" width="73.8515625" style="11" customWidth="1"/>
    <col min="3" max="3" width="8.7109375" style="19" customWidth="1"/>
    <col min="4" max="4" width="12.421875" style="4" customWidth="1"/>
    <col min="5" max="5" width="34.00390625" style="17" customWidth="1"/>
    <col min="6" max="6" width="18.7109375" style="3" customWidth="1"/>
    <col min="7" max="7" width="2.28125" style="68" hidden="1" customWidth="1"/>
    <col min="8" max="8" width="3.140625" style="3" hidden="1" customWidth="1"/>
    <col min="9" max="9" width="2.140625" style="3" hidden="1" customWidth="1"/>
    <col min="10" max="10" width="2.8515625" style="3" hidden="1" customWidth="1"/>
    <col min="11" max="13" width="3.140625" style="3" hidden="1" customWidth="1"/>
    <col min="14" max="23" width="2.140625" style="3" hidden="1" customWidth="1"/>
    <col min="24" max="25" width="10.8515625" style="0" hidden="1" customWidth="1"/>
    <col min="26" max="26" width="12.140625" style="0" hidden="1" customWidth="1"/>
    <col min="27" max="27" width="12.8515625" style="0" customWidth="1"/>
    <col min="28" max="28" width="11.28125" style="0" customWidth="1"/>
  </cols>
  <sheetData>
    <row r="1" spans="1:28" ht="12.75">
      <c r="A1" s="20"/>
      <c r="B1" s="50"/>
      <c r="C1" s="51"/>
      <c r="D1" s="52"/>
      <c r="E1" s="53"/>
      <c r="F1" s="5"/>
      <c r="G1" s="3" t="str">
        <f>IF(ISBLANK(C1),"N","O")</f>
        <v>N</v>
      </c>
      <c r="H1" s="63"/>
      <c r="AB1" s="3"/>
    </row>
    <row r="2" spans="1:28" ht="12.75">
      <c r="A2" s="20"/>
      <c r="B2" s="50"/>
      <c r="C2" s="51"/>
      <c r="D2" s="52"/>
      <c r="E2" s="53"/>
      <c r="F2" s="5"/>
      <c r="G2" s="3" t="str">
        <f aca="true" t="shared" si="0" ref="G2:G65">IF(ISBLANK(C2),"N","O")</f>
        <v>N</v>
      </c>
      <c r="H2" s="63"/>
      <c r="AB2" s="3"/>
    </row>
    <row r="3" spans="1:28" ht="15.75">
      <c r="A3" s="105" t="s">
        <v>0</v>
      </c>
      <c r="B3" s="105"/>
      <c r="C3" s="105"/>
      <c r="D3" s="105"/>
      <c r="E3" s="105"/>
      <c r="F3" s="105"/>
      <c r="G3" s="19" t="str">
        <f t="shared" si="0"/>
        <v>N</v>
      </c>
      <c r="H3" s="63"/>
      <c r="AB3" s="3"/>
    </row>
    <row r="4" spans="1:28" ht="15.75">
      <c r="A4" s="105" t="s">
        <v>1</v>
      </c>
      <c r="B4" s="105"/>
      <c r="C4" s="105"/>
      <c r="D4" s="105"/>
      <c r="E4" s="105"/>
      <c r="F4" s="105"/>
      <c r="G4" s="19" t="str">
        <f t="shared" si="0"/>
        <v>N</v>
      </c>
      <c r="H4" s="63"/>
      <c r="AB4" s="3"/>
    </row>
    <row r="5" spans="1:28" ht="15.75">
      <c r="A5" s="105" t="s">
        <v>2</v>
      </c>
      <c r="B5" s="105"/>
      <c r="C5" s="105"/>
      <c r="D5" s="105"/>
      <c r="E5" s="105"/>
      <c r="F5" s="105"/>
      <c r="G5" s="19" t="str">
        <f t="shared" si="0"/>
        <v>N</v>
      </c>
      <c r="H5" s="63"/>
      <c r="AB5" s="3"/>
    </row>
    <row r="6" spans="1:256" ht="15.75">
      <c r="A6" s="98"/>
      <c r="B6" s="98"/>
      <c r="C6" s="98"/>
      <c r="D6" s="98"/>
      <c r="E6" s="98"/>
      <c r="F6" s="98"/>
      <c r="G6" s="19" t="str">
        <f t="shared" si="0"/>
        <v>N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98"/>
      <c r="B7" s="98"/>
      <c r="C7" s="98"/>
      <c r="D7" s="98"/>
      <c r="E7" s="98"/>
      <c r="F7" s="98"/>
      <c r="G7" s="19" t="str">
        <f t="shared" si="0"/>
        <v>N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8" ht="15">
      <c r="A8" s="97"/>
      <c r="B8" s="100"/>
      <c r="C8" s="100"/>
      <c r="D8" s="100"/>
      <c r="E8" s="100"/>
      <c r="F8" s="100"/>
      <c r="G8" s="19" t="str">
        <f t="shared" si="0"/>
        <v>N</v>
      </c>
      <c r="H8" s="63"/>
      <c r="AB8" s="3"/>
    </row>
    <row r="9" spans="1:28" ht="12.75">
      <c r="A9" s="20"/>
      <c r="B9" s="50"/>
      <c r="C9" s="51"/>
      <c r="D9" s="52"/>
      <c r="E9" s="53"/>
      <c r="F9" s="5"/>
      <c r="G9" s="3" t="str">
        <f t="shared" si="0"/>
        <v>N</v>
      </c>
      <c r="H9" s="63"/>
      <c r="AB9" s="3"/>
    </row>
    <row r="10" spans="1:28" ht="12.75">
      <c r="A10" s="20"/>
      <c r="B10" s="50"/>
      <c r="C10" s="51"/>
      <c r="D10" s="52"/>
      <c r="E10" s="53"/>
      <c r="F10" s="5"/>
      <c r="G10" s="3" t="str">
        <f t="shared" si="0"/>
        <v>N</v>
      </c>
      <c r="H10" s="63"/>
      <c r="AB10" s="3"/>
    </row>
    <row r="11" spans="1:28" ht="15">
      <c r="A11" s="104" t="s">
        <v>3</v>
      </c>
      <c r="B11" s="104"/>
      <c r="C11" s="104"/>
      <c r="D11" s="104"/>
      <c r="E11" s="104"/>
      <c r="F11" s="104"/>
      <c r="G11" s="3" t="str">
        <f t="shared" si="0"/>
        <v>N</v>
      </c>
      <c r="H11" s="63"/>
      <c r="AB11" s="3"/>
    </row>
    <row r="12" spans="1:28" ht="15">
      <c r="A12" s="104" t="s">
        <v>4</v>
      </c>
      <c r="B12" s="104"/>
      <c r="C12" s="104"/>
      <c r="D12" s="104"/>
      <c r="E12" s="104"/>
      <c r="F12" s="104"/>
      <c r="G12" s="3" t="str">
        <f t="shared" si="0"/>
        <v>N</v>
      </c>
      <c r="H12" s="63"/>
      <c r="AB12" s="3"/>
    </row>
    <row r="13" spans="1:28" ht="15">
      <c r="A13" s="104" t="s">
        <v>5</v>
      </c>
      <c r="B13" s="104"/>
      <c r="C13" s="104"/>
      <c r="D13" s="104"/>
      <c r="E13" s="104"/>
      <c r="F13" s="104"/>
      <c r="G13" s="3" t="str">
        <f t="shared" si="0"/>
        <v>N</v>
      </c>
      <c r="H13" s="63"/>
      <c r="AB13" s="3"/>
    </row>
    <row r="14" spans="1:28" s="1" customFormat="1" ht="12.75">
      <c r="A14" s="21"/>
      <c r="B14" s="55"/>
      <c r="C14" s="56"/>
      <c r="D14" s="56"/>
      <c r="E14" s="57"/>
      <c r="F14" s="6"/>
      <c r="G14" s="3" t="str">
        <f t="shared" si="0"/>
        <v>N</v>
      </c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AB14" s="65"/>
    </row>
    <row r="15" spans="1:28" s="1" customFormat="1" ht="12.75">
      <c r="A15" s="20"/>
      <c r="B15" s="50"/>
      <c r="C15" s="51"/>
      <c r="D15" s="52"/>
      <c r="E15" s="53"/>
      <c r="F15" s="5"/>
      <c r="G15" s="3" t="str">
        <f t="shared" si="0"/>
        <v>N</v>
      </c>
      <c r="H15" s="6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AB15" s="65"/>
    </row>
    <row r="16" spans="1:28" s="1" customFormat="1" ht="12.75">
      <c r="A16" s="20"/>
      <c r="B16" s="50"/>
      <c r="C16" s="51"/>
      <c r="D16" s="52"/>
      <c r="E16" s="53"/>
      <c r="F16" s="5"/>
      <c r="G16" s="3" t="str">
        <f t="shared" si="0"/>
        <v>N</v>
      </c>
      <c r="H16" s="6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AB16" s="65"/>
    </row>
    <row r="17" spans="1:28" s="1" customFormat="1" ht="12.75">
      <c r="A17" s="20"/>
      <c r="B17" s="50"/>
      <c r="C17" s="51"/>
      <c r="D17" s="52"/>
      <c r="E17" s="53"/>
      <c r="F17" s="5"/>
      <c r="G17" s="3" t="str">
        <f t="shared" si="0"/>
        <v>N</v>
      </c>
      <c r="H17" s="6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AB17" s="65"/>
    </row>
    <row r="18" spans="1:28" s="1" customFormat="1" ht="12.75">
      <c r="A18" s="21"/>
      <c r="B18" s="58"/>
      <c r="C18" s="56"/>
      <c r="D18" s="59"/>
      <c r="E18" s="57"/>
      <c r="F18" s="6"/>
      <c r="G18" s="3" t="str">
        <f t="shared" si="0"/>
        <v>N</v>
      </c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B18" s="65"/>
    </row>
    <row r="19" spans="1:28" s="1" customFormat="1" ht="12.75">
      <c r="A19" s="20"/>
      <c r="B19" s="50"/>
      <c r="C19" s="51"/>
      <c r="D19" s="52"/>
      <c r="E19" s="53"/>
      <c r="F19" s="5"/>
      <c r="G19" s="3" t="str">
        <f t="shared" si="0"/>
        <v>N</v>
      </c>
      <c r="H19" s="6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B19" s="65"/>
    </row>
    <row r="20" spans="1:28" ht="30">
      <c r="A20" s="106" t="s">
        <v>6</v>
      </c>
      <c r="B20" s="106"/>
      <c r="C20" s="106"/>
      <c r="D20" s="106"/>
      <c r="E20" s="106"/>
      <c r="F20" s="106"/>
      <c r="G20" s="3" t="str">
        <f t="shared" si="0"/>
        <v>N</v>
      </c>
      <c r="H20" s="63"/>
      <c r="AB20" s="3"/>
    </row>
    <row r="21" spans="1:28" ht="30">
      <c r="A21" s="107" t="s">
        <v>7</v>
      </c>
      <c r="B21" s="107"/>
      <c r="C21" s="107"/>
      <c r="D21" s="107"/>
      <c r="E21" s="107"/>
      <c r="F21" s="107"/>
      <c r="G21" s="3" t="str">
        <f>IF(ISBLANK(#REF!),"N","O")</f>
        <v>O</v>
      </c>
      <c r="H21" s="63"/>
      <c r="AB21" s="3"/>
    </row>
    <row r="22" spans="1:28" ht="12.75">
      <c r="A22" s="99"/>
      <c r="B22" s="99"/>
      <c r="C22" s="99"/>
      <c r="D22" s="99"/>
      <c r="E22" s="99"/>
      <c r="F22" s="99"/>
      <c r="G22" s="3" t="str">
        <f>IF(ISBLANK(#REF!),"N","O")</f>
        <v>O</v>
      </c>
      <c r="H22" s="63"/>
      <c r="AB22" s="3"/>
    </row>
    <row r="23" spans="1:28" ht="12.75">
      <c r="A23" s="99"/>
      <c r="B23" s="99"/>
      <c r="C23" s="99"/>
      <c r="D23" s="99"/>
      <c r="E23" s="99"/>
      <c r="F23" s="99"/>
      <c r="G23" s="3" t="str">
        <f t="shared" si="0"/>
        <v>N</v>
      </c>
      <c r="H23" s="63"/>
      <c r="AB23" s="3"/>
    </row>
    <row r="24" spans="1:28" ht="12.75">
      <c r="A24" s="99"/>
      <c r="B24" s="99"/>
      <c r="C24" s="99"/>
      <c r="D24" s="99"/>
      <c r="E24" s="99"/>
      <c r="F24" s="99"/>
      <c r="G24" s="3" t="str">
        <f>IF(ISBLANK(C21),"N","O")</f>
        <v>N</v>
      </c>
      <c r="H24" s="63"/>
      <c r="AB24" s="3"/>
    </row>
    <row r="25" spans="1:28" ht="15">
      <c r="A25" s="108" t="s">
        <v>8</v>
      </c>
      <c r="B25" s="108"/>
      <c r="C25" s="108"/>
      <c r="D25" s="108"/>
      <c r="E25" s="108"/>
      <c r="F25" s="108"/>
      <c r="G25" s="3" t="str">
        <f>IF(ISBLANK(C22),"N","O")</f>
        <v>N</v>
      </c>
      <c r="H25" s="63"/>
      <c r="AB25" s="3"/>
    </row>
    <row r="26" spans="2:28" ht="12.75">
      <c r="B26" s="50"/>
      <c r="C26" s="51"/>
      <c r="D26" s="50"/>
      <c r="E26" s="53"/>
      <c r="F26" s="5"/>
      <c r="G26" s="3" t="str">
        <f t="shared" si="0"/>
        <v>N</v>
      </c>
      <c r="H26" s="63"/>
      <c r="AB26" s="3"/>
    </row>
    <row r="27" spans="2:28" ht="15.75">
      <c r="B27" s="60"/>
      <c r="C27" s="54"/>
      <c r="D27" s="60"/>
      <c r="E27" s="61"/>
      <c r="F27" s="8"/>
      <c r="G27" s="3" t="str">
        <f t="shared" si="0"/>
        <v>N</v>
      </c>
      <c r="H27" s="66"/>
      <c r="AB27" s="3"/>
    </row>
    <row r="28" spans="2:28" ht="12.75">
      <c r="B28" s="50"/>
      <c r="C28" s="51"/>
      <c r="D28" s="50"/>
      <c r="E28" s="53"/>
      <c r="F28" s="5"/>
      <c r="G28" s="3" t="str">
        <f t="shared" si="0"/>
        <v>N</v>
      </c>
      <c r="H28" s="63"/>
      <c r="AB28" s="3"/>
    </row>
    <row r="29" spans="1:28" ht="30">
      <c r="A29" s="107" t="s">
        <v>9</v>
      </c>
      <c r="B29" s="107"/>
      <c r="C29" s="107"/>
      <c r="D29" s="107"/>
      <c r="E29" s="107"/>
      <c r="F29" s="107"/>
      <c r="G29" s="3" t="str">
        <f t="shared" si="0"/>
        <v>N</v>
      </c>
      <c r="H29" s="63"/>
      <c r="AB29" s="3"/>
    </row>
    <row r="30" spans="1:28" ht="12.75">
      <c r="A30" s="20"/>
      <c r="B30" s="9"/>
      <c r="C30" s="2"/>
      <c r="D30" s="7"/>
      <c r="E30" s="15"/>
      <c r="F30" s="5"/>
      <c r="G30" s="3" t="str">
        <f t="shared" si="0"/>
        <v>N</v>
      </c>
      <c r="H30" s="63"/>
      <c r="AB30" s="3"/>
    </row>
    <row r="31" spans="1:28" ht="12.75">
      <c r="A31" s="109" t="s">
        <v>10</v>
      </c>
      <c r="B31" s="109"/>
      <c r="C31" s="109"/>
      <c r="D31" s="109"/>
      <c r="E31" s="109"/>
      <c r="F31" s="109"/>
      <c r="G31" s="3" t="str">
        <f t="shared" si="0"/>
        <v>N</v>
      </c>
      <c r="H31" s="63"/>
      <c r="AB31" s="3"/>
    </row>
    <row r="32" spans="1:28" ht="13.5" thickBot="1">
      <c r="A32" s="20"/>
      <c r="B32" s="9"/>
      <c r="C32" s="2"/>
      <c r="D32" s="7"/>
      <c r="E32" s="15"/>
      <c r="F32" s="5"/>
      <c r="G32" s="3" t="str">
        <f t="shared" si="0"/>
        <v>N</v>
      </c>
      <c r="H32" s="63"/>
      <c r="AB32" s="3"/>
    </row>
    <row r="33" spans="1:28" ht="16.5" thickBot="1">
      <c r="A33" s="20"/>
      <c r="B33" s="110" t="s">
        <v>836</v>
      </c>
      <c r="C33" s="111"/>
      <c r="D33" s="111"/>
      <c r="E33" s="112"/>
      <c r="F33" s="5"/>
      <c r="G33" s="3" t="str">
        <f t="shared" si="0"/>
        <v>N</v>
      </c>
      <c r="H33" s="63"/>
      <c r="AB33" s="3"/>
    </row>
    <row r="34" spans="1:28" ht="12.75">
      <c r="A34" s="20"/>
      <c r="B34" s="89"/>
      <c r="C34" s="90"/>
      <c r="D34" s="91"/>
      <c r="E34" s="92"/>
      <c r="F34" s="5"/>
      <c r="G34" s="3" t="str">
        <f t="shared" si="0"/>
        <v>N</v>
      </c>
      <c r="H34" s="63"/>
      <c r="AB34" s="3"/>
    </row>
    <row r="35" spans="1:28" ht="15" customHeight="1">
      <c r="A35" s="20"/>
      <c r="B35" s="113"/>
      <c r="C35" s="114"/>
      <c r="D35" s="114"/>
      <c r="E35" s="115"/>
      <c r="F35" s="5"/>
      <c r="G35" s="3" t="str">
        <f t="shared" si="0"/>
        <v>N</v>
      </c>
      <c r="H35" s="63"/>
      <c r="AB35" s="3"/>
    </row>
    <row r="36" spans="1:28" ht="15" customHeight="1">
      <c r="A36" s="20"/>
      <c r="B36" s="113"/>
      <c r="C36" s="114"/>
      <c r="D36" s="114"/>
      <c r="E36" s="115"/>
      <c r="F36" s="5"/>
      <c r="G36" s="3" t="str">
        <f t="shared" si="0"/>
        <v>N</v>
      </c>
      <c r="H36" s="63"/>
      <c r="AB36" s="3"/>
    </row>
    <row r="37" spans="1:28" ht="15" customHeight="1">
      <c r="A37" s="20"/>
      <c r="B37" s="113"/>
      <c r="C37" s="114"/>
      <c r="D37" s="114"/>
      <c r="E37" s="115"/>
      <c r="F37" s="5"/>
      <c r="G37" s="3" t="str">
        <f t="shared" si="0"/>
        <v>N</v>
      </c>
      <c r="H37" s="63"/>
      <c r="AB37" s="3"/>
    </row>
    <row r="38" spans="1:28" ht="15" customHeight="1">
      <c r="A38" s="20"/>
      <c r="B38" s="113"/>
      <c r="C38" s="114"/>
      <c r="D38" s="114"/>
      <c r="E38" s="115"/>
      <c r="F38" s="5"/>
      <c r="G38" s="3" t="str">
        <f t="shared" si="0"/>
        <v>N</v>
      </c>
      <c r="H38" s="63"/>
      <c r="AB38" s="3"/>
    </row>
    <row r="39" spans="1:28" ht="13.5" thickBot="1">
      <c r="A39" s="20"/>
      <c r="B39" s="88"/>
      <c r="C39" s="93"/>
      <c r="D39" s="94"/>
      <c r="E39" s="95"/>
      <c r="F39" s="5"/>
      <c r="G39" s="3" t="str">
        <f t="shared" si="0"/>
        <v>N</v>
      </c>
      <c r="H39" s="63"/>
      <c r="AB39" s="3"/>
    </row>
    <row r="40" spans="1:28" ht="12.75">
      <c r="A40" s="20"/>
      <c r="B40" s="9"/>
      <c r="C40" s="2"/>
      <c r="D40" s="7"/>
      <c r="E40" s="15"/>
      <c r="F40" s="5"/>
      <c r="G40" s="3" t="str">
        <f t="shared" si="0"/>
        <v>N</v>
      </c>
      <c r="H40" s="63">
        <f>COUNTA(G1:G40)</f>
        <v>40</v>
      </c>
      <c r="AB40" s="3"/>
    </row>
    <row r="41" spans="1:28" s="13" customFormat="1" ht="12.75">
      <c r="A41" s="23"/>
      <c r="B41" s="10"/>
      <c r="C41" s="12"/>
      <c r="D41" s="18"/>
      <c r="E41" s="16"/>
      <c r="F41" s="12"/>
      <c r="G41" s="3" t="str">
        <f t="shared" si="0"/>
        <v>N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AB41" s="11"/>
    </row>
    <row r="42" spans="1:29" s="13" customFormat="1" ht="12.75">
      <c r="A42" s="24"/>
      <c r="B42" s="25"/>
      <c r="C42" s="26"/>
      <c r="D42" s="27" t="s">
        <v>11</v>
      </c>
      <c r="E42" s="86" t="s">
        <v>12</v>
      </c>
      <c r="F42" s="28"/>
      <c r="G42" s="3" t="str">
        <f>IF(ISBLANK(C42),"N","O")</f>
        <v>N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Z42" s="13" t="s">
        <v>13</v>
      </c>
      <c r="AA42" s="13" t="s">
        <v>14</v>
      </c>
      <c r="AB42" s="11" t="s">
        <v>15</v>
      </c>
      <c r="AC42" s="13" t="s">
        <v>16</v>
      </c>
    </row>
    <row r="43" spans="1:29" s="13" customFormat="1" ht="12.75">
      <c r="A43" s="29" t="s">
        <v>17</v>
      </c>
      <c r="B43" s="30" t="s">
        <v>18</v>
      </c>
      <c r="C43" s="31" t="s">
        <v>19</v>
      </c>
      <c r="D43" s="32" t="s">
        <v>20</v>
      </c>
      <c r="E43" s="87" t="s">
        <v>21</v>
      </c>
      <c r="F43" s="30"/>
      <c r="G43" s="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Z43" s="13" t="s">
        <v>22</v>
      </c>
      <c r="AA43" s="13" t="s">
        <v>23</v>
      </c>
      <c r="AB43" s="11" t="s">
        <v>24</v>
      </c>
      <c r="AC43" s="13" t="s">
        <v>25</v>
      </c>
    </row>
    <row r="44" spans="1:29" s="13" customFormat="1" ht="12.75">
      <c r="A44" s="33"/>
      <c r="B44" s="34"/>
      <c r="C44" s="75"/>
      <c r="D44" s="76"/>
      <c r="E44" s="35"/>
      <c r="F44" s="36"/>
      <c r="G44" s="3" t="str">
        <f t="shared" si="0"/>
        <v>N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13" customFormat="1" ht="12.75">
      <c r="A45" s="96" t="s">
        <v>26</v>
      </c>
      <c r="B45" s="103" t="s">
        <v>27</v>
      </c>
      <c r="C45" s="37"/>
      <c r="D45" s="38"/>
      <c r="E45" s="39">
        <f aca="true" t="shared" si="1" ref="E45:E108">IF(ISNUMBER(D45),Lettre(D45),"")</f>
      </c>
      <c r="F45" s="40"/>
      <c r="G45" s="3" t="str">
        <f t="shared" si="0"/>
        <v>N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>IF(ISBLANK(C45),IF(ISBLANK(D45),"","prix mal renseigné"),IF(ISBLANK(D45),"prix non renseigné",""))</f>
      </c>
      <c r="AA45" s="11" t="str">
        <f>IF(ISBLANK(D45),IF(ISBLANK(C45),"ok","Probleme"),IF(ISBLANK(C45),"Probleme","ok"))</f>
        <v>ok</v>
      </c>
      <c r="AB45" s="11" t="str">
        <f>IF(ISBLANK(A45),IF(ISBLANK(C45),"ok","Probleme"),IF(ISBLANK(C45),"Probleme","ok"))</f>
        <v>Probleme</v>
      </c>
      <c r="AC45" s="11" t="str">
        <f>IF(LEN(A45)&lt;&gt;0,IF(LEN(A45)&lt;&gt;14,"Probleme","ok"),"ok")</f>
        <v>ok</v>
      </c>
    </row>
    <row r="46" spans="1:29" s="13" customFormat="1" ht="12.75">
      <c r="A46" s="33" t="s">
        <v>28</v>
      </c>
      <c r="B46" s="34" t="s">
        <v>29</v>
      </c>
      <c r="C46" s="41"/>
      <c r="D46" s="42"/>
      <c r="E46" s="39">
        <f t="shared" si="1"/>
      </c>
      <c r="F46" s="43"/>
      <c r="G46" s="3" t="str">
        <f t="shared" si="0"/>
        <v>N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f aca="true" t="shared" si="2" ref="Z46:Z109">IF(ISBLANK(C46),IF(ISBLANK(D46),"","prix mal renseigné"),IF(ISBLANK(D46),"prix non renseigné",""))</f>
      </c>
      <c r="AA46" s="11" t="str">
        <f aca="true" t="shared" si="3" ref="AA46:AA109">IF(ISBLANK(D46),IF(ISBLANK(C46),"ok","Probleme"),IF(ISBLANK(C46),"Probleme","ok"))</f>
        <v>ok</v>
      </c>
      <c r="AB46" s="11" t="str">
        <f aca="true" t="shared" si="4" ref="AB46:AB109">IF(ISBLANK(A46),IF(ISBLANK(C46),"ok","Probleme"),IF(ISBLANK(C46),"Probleme","ok"))</f>
        <v>Probleme</v>
      </c>
      <c r="AC46" s="11" t="str">
        <f aca="true" t="shared" si="5" ref="AC46:AC109">IF(LEN(A46)&lt;&gt;0,IF(LEN(A46)&lt;&gt;14,"Probleme","ok"),"ok")</f>
        <v>ok</v>
      </c>
    </row>
    <row r="47" spans="1:29" s="13" customFormat="1" ht="12.75">
      <c r="A47" s="33" t="s">
        <v>30</v>
      </c>
      <c r="B47" s="34" t="s">
        <v>31</v>
      </c>
      <c r="C47" s="41"/>
      <c r="D47" s="42"/>
      <c r="E47" s="39">
        <f t="shared" si="1"/>
      </c>
      <c r="F47" s="43"/>
      <c r="G47" s="3" t="str">
        <f t="shared" si="0"/>
        <v>N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f t="shared" si="2"/>
      </c>
      <c r="AA47" s="11" t="str">
        <f t="shared" si="3"/>
        <v>ok</v>
      </c>
      <c r="AB47" s="11" t="str">
        <f t="shared" si="4"/>
        <v>Probleme</v>
      </c>
      <c r="AC47" s="11" t="str">
        <f t="shared" si="5"/>
        <v>ok</v>
      </c>
    </row>
    <row r="48" spans="1:29" s="13" customFormat="1" ht="12.75">
      <c r="A48" s="33"/>
      <c r="B48" s="34"/>
      <c r="C48" s="41"/>
      <c r="D48" s="42"/>
      <c r="E48" s="39">
        <f t="shared" si="1"/>
      </c>
      <c r="F48" s="43"/>
      <c r="G48" s="3" t="str">
        <f t="shared" si="0"/>
        <v>N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>
        <f t="shared" si="2"/>
      </c>
      <c r="AA48" s="11" t="str">
        <f t="shared" si="3"/>
        <v>ok</v>
      </c>
      <c r="AB48" s="11" t="str">
        <f t="shared" si="4"/>
        <v>ok</v>
      </c>
      <c r="AC48" s="11" t="str">
        <f t="shared" si="5"/>
        <v>ok</v>
      </c>
    </row>
    <row r="49" spans="1:29" s="13" customFormat="1" ht="12.75">
      <c r="A49" s="33" t="s">
        <v>32</v>
      </c>
      <c r="B49" s="34" t="s">
        <v>33</v>
      </c>
      <c r="C49" s="41" t="s">
        <v>34</v>
      </c>
      <c r="D49" s="42"/>
      <c r="E49" s="39">
        <f t="shared" si="1"/>
      </c>
      <c r="F49" s="43"/>
      <c r="G49" s="3" t="str">
        <f t="shared" si="0"/>
        <v>O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 t="str">
        <f t="shared" si="2"/>
        <v>prix non renseigné</v>
      </c>
      <c r="AA49" s="11" t="str">
        <f t="shared" si="3"/>
        <v>Probleme</v>
      </c>
      <c r="AB49" s="11" t="str">
        <f t="shared" si="4"/>
        <v>ok</v>
      </c>
      <c r="AC49" s="11" t="str">
        <f t="shared" si="5"/>
        <v>ok</v>
      </c>
    </row>
    <row r="50" spans="1:29" s="13" customFormat="1" ht="12.75">
      <c r="A50" s="33" t="s">
        <v>35</v>
      </c>
      <c r="B50" s="34" t="s">
        <v>36</v>
      </c>
      <c r="C50" s="41" t="s">
        <v>34</v>
      </c>
      <c r="D50" s="42"/>
      <c r="E50" s="39">
        <f t="shared" si="1"/>
      </c>
      <c r="F50" s="43"/>
      <c r="G50" s="3" t="str">
        <f t="shared" si="0"/>
        <v>O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 t="str">
        <f t="shared" si="2"/>
        <v>prix non renseigné</v>
      </c>
      <c r="AA50" s="11" t="str">
        <f t="shared" si="3"/>
        <v>Probleme</v>
      </c>
      <c r="AB50" s="11" t="str">
        <f t="shared" si="4"/>
        <v>ok</v>
      </c>
      <c r="AC50" s="11" t="str">
        <f t="shared" si="5"/>
        <v>ok</v>
      </c>
    </row>
    <row r="51" spans="1:29" s="13" customFormat="1" ht="12.75">
      <c r="A51" s="33" t="s">
        <v>37</v>
      </c>
      <c r="B51" s="34" t="s">
        <v>38</v>
      </c>
      <c r="C51" s="41" t="s">
        <v>34</v>
      </c>
      <c r="D51" s="42"/>
      <c r="E51" s="39">
        <f t="shared" si="1"/>
      </c>
      <c r="F51" s="43"/>
      <c r="G51" s="3" t="str">
        <f t="shared" si="0"/>
        <v>O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 t="str">
        <f t="shared" si="2"/>
        <v>prix non renseigné</v>
      </c>
      <c r="AA51" s="11" t="str">
        <f t="shared" si="3"/>
        <v>Probleme</v>
      </c>
      <c r="AB51" s="11" t="str">
        <f t="shared" si="4"/>
        <v>ok</v>
      </c>
      <c r="AC51" s="11" t="str">
        <f t="shared" si="5"/>
        <v>ok</v>
      </c>
    </row>
    <row r="52" spans="1:29" s="13" customFormat="1" ht="12.75">
      <c r="A52" s="33" t="s">
        <v>39</v>
      </c>
      <c r="B52" s="34" t="s">
        <v>40</v>
      </c>
      <c r="C52" s="37" t="s">
        <v>34</v>
      </c>
      <c r="D52" s="42"/>
      <c r="E52" s="44">
        <f t="shared" si="1"/>
      </c>
      <c r="F52" s="45"/>
      <c r="G52" s="3" t="str">
        <f t="shared" si="0"/>
        <v>O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 t="str">
        <f t="shared" si="2"/>
        <v>prix non renseigné</v>
      </c>
      <c r="AA52" s="11" t="str">
        <f t="shared" si="3"/>
        <v>Probleme</v>
      </c>
      <c r="AB52" s="11" t="str">
        <f t="shared" si="4"/>
        <v>ok</v>
      </c>
      <c r="AC52" s="11" t="str">
        <f t="shared" si="5"/>
        <v>ok</v>
      </c>
    </row>
    <row r="53" spans="1:29" s="13" customFormat="1" ht="12.75">
      <c r="A53" s="33" t="s">
        <v>41</v>
      </c>
      <c r="B53" s="34" t="s">
        <v>42</v>
      </c>
      <c r="C53" s="41" t="s">
        <v>34</v>
      </c>
      <c r="D53" s="42"/>
      <c r="E53" s="46">
        <f t="shared" si="1"/>
      </c>
      <c r="F53" s="45"/>
      <c r="G53" s="3" t="str">
        <f t="shared" si="0"/>
        <v>O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 t="str">
        <f t="shared" si="2"/>
        <v>prix non renseigné</v>
      </c>
      <c r="AA53" s="11" t="str">
        <f t="shared" si="3"/>
        <v>Probleme</v>
      </c>
      <c r="AB53" s="11" t="str">
        <f t="shared" si="4"/>
        <v>ok</v>
      </c>
      <c r="AC53" s="11" t="str">
        <f t="shared" si="5"/>
        <v>ok</v>
      </c>
    </row>
    <row r="54" spans="1:29" s="13" customFormat="1" ht="12.75">
      <c r="A54" s="33" t="s">
        <v>43</v>
      </c>
      <c r="B54" s="34" t="s">
        <v>44</v>
      </c>
      <c r="C54" s="41" t="s">
        <v>34</v>
      </c>
      <c r="D54" s="42"/>
      <c r="E54" s="44">
        <f t="shared" si="1"/>
      </c>
      <c r="F54" s="45"/>
      <c r="G54" s="3" t="str">
        <f t="shared" si="0"/>
        <v>O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 t="str">
        <f t="shared" si="2"/>
        <v>prix non renseigné</v>
      </c>
      <c r="AA54" s="11" t="str">
        <f t="shared" si="3"/>
        <v>Probleme</v>
      </c>
      <c r="AB54" s="11" t="str">
        <f t="shared" si="4"/>
        <v>ok</v>
      </c>
      <c r="AC54" s="11" t="str">
        <f t="shared" si="5"/>
        <v>ok</v>
      </c>
    </row>
    <row r="55" spans="1:29" s="13" customFormat="1" ht="12.75">
      <c r="A55" s="33"/>
      <c r="B55" s="34"/>
      <c r="C55" s="41"/>
      <c r="D55" s="42"/>
      <c r="E55" s="44">
        <f t="shared" si="1"/>
      </c>
      <c r="F55" s="45"/>
      <c r="G55" s="3" t="str">
        <f t="shared" si="0"/>
        <v>N</v>
      </c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f t="shared" si="2"/>
      </c>
      <c r="AA55" s="11" t="str">
        <f t="shared" si="3"/>
        <v>ok</v>
      </c>
      <c r="AB55" s="11" t="str">
        <f t="shared" si="4"/>
        <v>ok</v>
      </c>
      <c r="AC55" s="11" t="str">
        <f t="shared" si="5"/>
        <v>ok</v>
      </c>
    </row>
    <row r="56" spans="1:29" s="13" customFormat="1" ht="12.75">
      <c r="A56" s="33" t="s">
        <v>45</v>
      </c>
      <c r="B56" s="34" t="s">
        <v>46</v>
      </c>
      <c r="C56" s="37"/>
      <c r="D56" s="42"/>
      <c r="E56" s="44">
        <f t="shared" si="1"/>
      </c>
      <c r="F56" s="45"/>
      <c r="G56" s="3" t="str">
        <f t="shared" si="0"/>
        <v>N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f t="shared" si="2"/>
      </c>
      <c r="AA56" s="11" t="str">
        <f t="shared" si="3"/>
        <v>ok</v>
      </c>
      <c r="AB56" s="11" t="str">
        <f t="shared" si="4"/>
        <v>Probleme</v>
      </c>
      <c r="AC56" s="11" t="str">
        <f t="shared" si="5"/>
        <v>ok</v>
      </c>
    </row>
    <row r="57" spans="1:29" s="13" customFormat="1" ht="12.75">
      <c r="A57" s="33"/>
      <c r="B57" s="34"/>
      <c r="C57" s="41"/>
      <c r="D57" s="42"/>
      <c r="E57" s="39">
        <f t="shared" si="1"/>
      </c>
      <c r="F57" s="43"/>
      <c r="G57" s="3" t="str">
        <f t="shared" si="0"/>
        <v>N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f t="shared" si="2"/>
      </c>
      <c r="AA57" s="11" t="str">
        <f t="shared" si="3"/>
        <v>ok</v>
      </c>
      <c r="AB57" s="11" t="str">
        <f t="shared" si="4"/>
        <v>ok</v>
      </c>
      <c r="AC57" s="11" t="str">
        <f t="shared" si="5"/>
        <v>ok</v>
      </c>
    </row>
    <row r="58" spans="1:29" s="13" customFormat="1" ht="12.75">
      <c r="A58" s="33" t="s">
        <v>47</v>
      </c>
      <c r="B58" s="34" t="s">
        <v>33</v>
      </c>
      <c r="C58" s="41" t="s">
        <v>34</v>
      </c>
      <c r="D58" s="42"/>
      <c r="E58" s="39">
        <f t="shared" si="1"/>
      </c>
      <c r="F58" s="43"/>
      <c r="G58" s="3" t="str">
        <f t="shared" si="0"/>
        <v>O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tr">
        <f t="shared" si="2"/>
        <v>prix non renseigné</v>
      </c>
      <c r="AA58" s="11" t="str">
        <f t="shared" si="3"/>
        <v>Probleme</v>
      </c>
      <c r="AB58" s="11" t="str">
        <f t="shared" si="4"/>
        <v>ok</v>
      </c>
      <c r="AC58" s="11" t="str">
        <f t="shared" si="5"/>
        <v>ok</v>
      </c>
    </row>
    <row r="59" spans="1:29" s="13" customFormat="1" ht="12.75">
      <c r="A59" s="33" t="s">
        <v>48</v>
      </c>
      <c r="B59" s="34" t="s">
        <v>36</v>
      </c>
      <c r="C59" s="41" t="s">
        <v>34</v>
      </c>
      <c r="D59" s="42"/>
      <c r="E59" s="39">
        <f t="shared" si="1"/>
      </c>
      <c r="F59" s="43"/>
      <c r="G59" s="3" t="str">
        <f t="shared" si="0"/>
        <v>O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 t="str">
        <f t="shared" si="2"/>
        <v>prix non renseigné</v>
      </c>
      <c r="AA59" s="11" t="str">
        <f t="shared" si="3"/>
        <v>Probleme</v>
      </c>
      <c r="AB59" s="11" t="str">
        <f t="shared" si="4"/>
        <v>ok</v>
      </c>
      <c r="AC59" s="11" t="str">
        <f t="shared" si="5"/>
        <v>ok</v>
      </c>
    </row>
    <row r="60" spans="1:29" s="13" customFormat="1" ht="12.75">
      <c r="A60" s="33" t="s">
        <v>49</v>
      </c>
      <c r="B60" s="34" t="s">
        <v>38</v>
      </c>
      <c r="C60" s="41" t="s">
        <v>34</v>
      </c>
      <c r="D60" s="42"/>
      <c r="E60" s="39">
        <f t="shared" si="1"/>
      </c>
      <c r="F60" s="43"/>
      <c r="G60" s="3" t="str">
        <f t="shared" si="0"/>
        <v>O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 t="str">
        <f t="shared" si="2"/>
        <v>prix non renseigné</v>
      </c>
      <c r="AA60" s="11" t="str">
        <f t="shared" si="3"/>
        <v>Probleme</v>
      </c>
      <c r="AB60" s="11" t="str">
        <f t="shared" si="4"/>
        <v>ok</v>
      </c>
      <c r="AC60" s="11" t="str">
        <f t="shared" si="5"/>
        <v>ok</v>
      </c>
    </row>
    <row r="61" spans="1:29" s="13" customFormat="1" ht="12.75">
      <c r="A61" s="33" t="s">
        <v>50</v>
      </c>
      <c r="B61" s="34" t="s">
        <v>40</v>
      </c>
      <c r="C61" s="41" t="s">
        <v>34</v>
      </c>
      <c r="D61" s="42"/>
      <c r="E61" s="39">
        <f t="shared" si="1"/>
      </c>
      <c r="F61" s="43"/>
      <c r="G61" s="3" t="str">
        <f t="shared" si="0"/>
        <v>O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tr">
        <f t="shared" si="2"/>
        <v>prix non renseigné</v>
      </c>
      <c r="AA61" s="11" t="str">
        <f t="shared" si="3"/>
        <v>Probleme</v>
      </c>
      <c r="AB61" s="11" t="str">
        <f t="shared" si="4"/>
        <v>ok</v>
      </c>
      <c r="AC61" s="11" t="str">
        <f t="shared" si="5"/>
        <v>ok</v>
      </c>
    </row>
    <row r="62" spans="1:29" s="13" customFormat="1" ht="12.75">
      <c r="A62" s="33" t="s">
        <v>51</v>
      </c>
      <c r="B62" s="34" t="s">
        <v>42</v>
      </c>
      <c r="C62" s="41" t="s">
        <v>34</v>
      </c>
      <c r="D62" s="42"/>
      <c r="E62" s="39">
        <f t="shared" si="1"/>
      </c>
      <c r="F62" s="43"/>
      <c r="G62" s="3" t="str">
        <f t="shared" si="0"/>
        <v>O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tr">
        <f t="shared" si="2"/>
        <v>prix non renseigné</v>
      </c>
      <c r="AA62" s="11" t="str">
        <f t="shared" si="3"/>
        <v>Probleme</v>
      </c>
      <c r="AB62" s="11" t="str">
        <f t="shared" si="4"/>
        <v>ok</v>
      </c>
      <c r="AC62" s="11" t="str">
        <f t="shared" si="5"/>
        <v>ok</v>
      </c>
    </row>
    <row r="63" spans="1:29" s="13" customFormat="1" ht="12.75">
      <c r="A63" s="33" t="s">
        <v>52</v>
      </c>
      <c r="B63" s="34" t="s">
        <v>44</v>
      </c>
      <c r="C63" s="41" t="s">
        <v>34</v>
      </c>
      <c r="D63" s="42"/>
      <c r="E63" s="39">
        <f t="shared" si="1"/>
      </c>
      <c r="F63" s="43"/>
      <c r="G63" s="3" t="str">
        <f t="shared" si="0"/>
        <v>O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 t="str">
        <f t="shared" si="2"/>
        <v>prix non renseigné</v>
      </c>
      <c r="AA63" s="11" t="str">
        <f t="shared" si="3"/>
        <v>Probleme</v>
      </c>
      <c r="AB63" s="11" t="str">
        <f t="shared" si="4"/>
        <v>ok</v>
      </c>
      <c r="AC63" s="11" t="str">
        <f t="shared" si="5"/>
        <v>ok</v>
      </c>
    </row>
    <row r="64" spans="1:29" s="13" customFormat="1" ht="12.75">
      <c r="A64" s="33"/>
      <c r="B64" s="34"/>
      <c r="C64" s="41"/>
      <c r="D64" s="42"/>
      <c r="E64" s="39">
        <f t="shared" si="1"/>
      </c>
      <c r="F64" s="43"/>
      <c r="G64" s="3" t="str">
        <f t="shared" si="0"/>
        <v>N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 t="shared" si="2"/>
      </c>
      <c r="AA64" s="11" t="str">
        <f t="shared" si="3"/>
        <v>ok</v>
      </c>
      <c r="AB64" s="11" t="str">
        <f t="shared" si="4"/>
        <v>ok</v>
      </c>
      <c r="AC64" s="11" t="str">
        <f t="shared" si="5"/>
        <v>ok</v>
      </c>
    </row>
    <row r="65" spans="1:29" s="13" customFormat="1" ht="12.75">
      <c r="A65" s="33" t="s">
        <v>53</v>
      </c>
      <c r="B65" s="34" t="s">
        <v>54</v>
      </c>
      <c r="C65" s="41"/>
      <c r="D65" s="42"/>
      <c r="E65" s="39">
        <f t="shared" si="1"/>
      </c>
      <c r="F65" s="43"/>
      <c r="G65" s="3" t="str">
        <f t="shared" si="0"/>
        <v>N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 t="shared" si="2"/>
      </c>
      <c r="AA65" s="11" t="str">
        <f t="shared" si="3"/>
        <v>ok</v>
      </c>
      <c r="AB65" s="11" t="str">
        <f t="shared" si="4"/>
        <v>Probleme</v>
      </c>
      <c r="AC65" s="11" t="str">
        <f t="shared" si="5"/>
        <v>ok</v>
      </c>
    </row>
    <row r="66" spans="1:29" s="13" customFormat="1" ht="12.75">
      <c r="A66" s="33"/>
      <c r="B66" s="34"/>
      <c r="C66" s="41"/>
      <c r="D66" s="42"/>
      <c r="E66" s="39">
        <f t="shared" si="1"/>
      </c>
      <c r="F66" s="43"/>
      <c r="G66" s="3" t="str">
        <f aca="true" t="shared" si="6" ref="G66:G129">IF(ISBLANK(C66),"N","O")</f>
        <v>N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 t="shared" si="2"/>
      </c>
      <c r="AA66" s="11" t="str">
        <f t="shared" si="3"/>
        <v>ok</v>
      </c>
      <c r="AB66" s="11" t="str">
        <f t="shared" si="4"/>
        <v>ok</v>
      </c>
      <c r="AC66" s="11" t="str">
        <f t="shared" si="5"/>
        <v>ok</v>
      </c>
    </row>
    <row r="67" spans="1:29" s="13" customFormat="1" ht="12.75">
      <c r="A67" s="33" t="s">
        <v>55</v>
      </c>
      <c r="B67" s="34" t="s">
        <v>56</v>
      </c>
      <c r="C67" s="41" t="s">
        <v>34</v>
      </c>
      <c r="D67" s="42"/>
      <c r="E67" s="39">
        <f t="shared" si="1"/>
      </c>
      <c r="F67" s="43"/>
      <c r="G67" s="3" t="str">
        <f t="shared" si="6"/>
        <v>O</v>
      </c>
      <c r="H67" s="67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tr">
        <f t="shared" si="2"/>
        <v>prix non renseigné</v>
      </c>
      <c r="AA67" s="11" t="str">
        <f t="shared" si="3"/>
        <v>Probleme</v>
      </c>
      <c r="AB67" s="11" t="str">
        <f t="shared" si="4"/>
        <v>ok</v>
      </c>
      <c r="AC67" s="11" t="str">
        <f t="shared" si="5"/>
        <v>ok</v>
      </c>
    </row>
    <row r="68" spans="1:29" s="13" customFormat="1" ht="12.75">
      <c r="A68" s="33"/>
      <c r="B68" s="34" t="s">
        <v>57</v>
      </c>
      <c r="C68" s="41"/>
      <c r="D68" s="42"/>
      <c r="E68" s="39">
        <f t="shared" si="1"/>
      </c>
      <c r="F68" s="43"/>
      <c r="G68" s="3" t="str">
        <f t="shared" si="6"/>
        <v>N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>
        <f t="shared" si="2"/>
      </c>
      <c r="AA68" s="11" t="str">
        <f t="shared" si="3"/>
        <v>ok</v>
      </c>
      <c r="AB68" s="11" t="str">
        <f t="shared" si="4"/>
        <v>ok</v>
      </c>
      <c r="AC68" s="11" t="str">
        <f t="shared" si="5"/>
        <v>ok</v>
      </c>
    </row>
    <row r="69" spans="1:29" s="13" customFormat="1" ht="12.75">
      <c r="A69" s="33" t="s">
        <v>58</v>
      </c>
      <c r="B69" s="34" t="s">
        <v>56</v>
      </c>
      <c r="C69" s="41" t="s">
        <v>34</v>
      </c>
      <c r="D69" s="42"/>
      <c r="E69" s="39">
        <f t="shared" si="1"/>
      </c>
      <c r="F69" s="43"/>
      <c r="G69" s="3" t="str">
        <f t="shared" si="6"/>
        <v>O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 t="str">
        <f t="shared" si="2"/>
        <v>prix non renseigné</v>
      </c>
      <c r="AA69" s="11" t="str">
        <f t="shared" si="3"/>
        <v>Probleme</v>
      </c>
      <c r="AB69" s="11" t="str">
        <f t="shared" si="4"/>
        <v>ok</v>
      </c>
      <c r="AC69" s="11" t="str">
        <f t="shared" si="5"/>
        <v>ok</v>
      </c>
    </row>
    <row r="70" spans="1:29" s="13" customFormat="1" ht="12.75">
      <c r="A70" s="33"/>
      <c r="B70" s="34" t="s">
        <v>59</v>
      </c>
      <c r="C70" s="41"/>
      <c r="D70" s="42"/>
      <c r="E70" s="39">
        <f t="shared" si="1"/>
      </c>
      <c r="F70" s="43"/>
      <c r="G70" s="3" t="str">
        <f t="shared" si="6"/>
        <v>N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f t="shared" si="2"/>
      </c>
      <c r="AA70" s="11" t="str">
        <f t="shared" si="3"/>
        <v>ok</v>
      </c>
      <c r="AB70" s="11" t="str">
        <f t="shared" si="4"/>
        <v>ok</v>
      </c>
      <c r="AC70" s="11" t="str">
        <f t="shared" si="5"/>
        <v>ok</v>
      </c>
    </row>
    <row r="71" spans="1:29" s="13" customFormat="1" ht="12.75">
      <c r="A71" s="33" t="s">
        <v>60</v>
      </c>
      <c r="B71" s="34" t="s">
        <v>56</v>
      </c>
      <c r="C71" s="41" t="s">
        <v>34</v>
      </c>
      <c r="D71" s="42"/>
      <c r="E71" s="39">
        <f t="shared" si="1"/>
      </c>
      <c r="F71" s="43"/>
      <c r="G71" s="3" t="str">
        <f t="shared" si="6"/>
        <v>O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 t="str">
        <f t="shared" si="2"/>
        <v>prix non renseigné</v>
      </c>
      <c r="AA71" s="11" t="str">
        <f t="shared" si="3"/>
        <v>Probleme</v>
      </c>
      <c r="AB71" s="11" t="str">
        <f t="shared" si="4"/>
        <v>ok</v>
      </c>
      <c r="AC71" s="11" t="str">
        <f t="shared" si="5"/>
        <v>ok</v>
      </c>
    </row>
    <row r="72" spans="1:29" s="13" customFormat="1" ht="12.75">
      <c r="A72" s="33"/>
      <c r="B72" s="34" t="s">
        <v>61</v>
      </c>
      <c r="C72" s="41"/>
      <c r="D72" s="42"/>
      <c r="E72" s="39">
        <f t="shared" si="1"/>
      </c>
      <c r="F72" s="43"/>
      <c r="G72" s="3" t="str">
        <f t="shared" si="6"/>
        <v>N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f t="shared" si="2"/>
      </c>
      <c r="AA72" s="11" t="str">
        <f t="shared" si="3"/>
        <v>ok</v>
      </c>
      <c r="AB72" s="11" t="str">
        <f t="shared" si="4"/>
        <v>ok</v>
      </c>
      <c r="AC72" s="11" t="str">
        <f t="shared" si="5"/>
        <v>ok</v>
      </c>
    </row>
    <row r="73" spans="1:29" s="13" customFormat="1" ht="12.75">
      <c r="A73" s="33"/>
      <c r="B73" s="34"/>
      <c r="C73" s="41"/>
      <c r="D73" s="42"/>
      <c r="E73" s="39">
        <f t="shared" si="1"/>
      </c>
      <c r="F73" s="43"/>
      <c r="G73" s="3" t="str">
        <f t="shared" si="6"/>
        <v>N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f t="shared" si="2"/>
      </c>
      <c r="AA73" s="11" t="str">
        <f t="shared" si="3"/>
        <v>ok</v>
      </c>
      <c r="AB73" s="11" t="str">
        <f t="shared" si="4"/>
        <v>ok</v>
      </c>
      <c r="AC73" s="11" t="str">
        <f t="shared" si="5"/>
        <v>ok</v>
      </c>
    </row>
    <row r="74" spans="1:29" s="13" customFormat="1" ht="12.75">
      <c r="A74" s="33" t="s">
        <v>62</v>
      </c>
      <c r="B74" s="34" t="s">
        <v>63</v>
      </c>
      <c r="C74" s="41"/>
      <c r="D74" s="42"/>
      <c r="E74" s="39">
        <f t="shared" si="1"/>
      </c>
      <c r="F74" s="47"/>
      <c r="G74" s="3" t="str">
        <f t="shared" si="6"/>
        <v>N</v>
      </c>
      <c r="H74" s="67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f t="shared" si="2"/>
      </c>
      <c r="AA74" s="11" t="str">
        <f t="shared" si="3"/>
        <v>ok</v>
      </c>
      <c r="AB74" s="11" t="str">
        <f t="shared" si="4"/>
        <v>Probleme</v>
      </c>
      <c r="AC74" s="11" t="str">
        <f t="shared" si="5"/>
        <v>ok</v>
      </c>
    </row>
    <row r="75" spans="1:29" s="13" customFormat="1" ht="12.75">
      <c r="A75" s="33"/>
      <c r="B75" s="34"/>
      <c r="C75" s="41"/>
      <c r="D75" s="42"/>
      <c r="E75" s="39">
        <f t="shared" si="1"/>
      </c>
      <c r="F75" s="45"/>
      <c r="G75" s="3" t="str">
        <f t="shared" si="6"/>
        <v>N</v>
      </c>
      <c r="H75" s="67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si="2"/>
      </c>
      <c r="AA75" s="11" t="str">
        <f t="shared" si="3"/>
        <v>ok</v>
      </c>
      <c r="AB75" s="11" t="str">
        <f t="shared" si="4"/>
        <v>ok</v>
      </c>
      <c r="AC75" s="11" t="str">
        <f t="shared" si="5"/>
        <v>ok</v>
      </c>
    </row>
    <row r="76" spans="1:29" s="13" customFormat="1" ht="12.75">
      <c r="A76" s="33" t="s">
        <v>64</v>
      </c>
      <c r="B76" s="34" t="s">
        <v>65</v>
      </c>
      <c r="C76" s="37" t="s">
        <v>66</v>
      </c>
      <c r="D76" s="42"/>
      <c r="E76" s="44">
        <f t="shared" si="1"/>
      </c>
      <c r="F76" s="45"/>
      <c r="G76" s="3" t="str">
        <f t="shared" si="6"/>
        <v>O</v>
      </c>
      <c r="H76" s="67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 t="str">
        <f t="shared" si="2"/>
        <v>prix non renseigné</v>
      </c>
      <c r="AA76" s="11" t="str">
        <f t="shared" si="3"/>
        <v>Probleme</v>
      </c>
      <c r="AB76" s="11" t="str">
        <f t="shared" si="4"/>
        <v>ok</v>
      </c>
      <c r="AC76" s="11" t="str">
        <f t="shared" si="5"/>
        <v>ok</v>
      </c>
    </row>
    <row r="77" spans="1:29" s="13" customFormat="1" ht="12.75">
      <c r="A77" s="33" t="s">
        <v>67</v>
      </c>
      <c r="B77" s="34" t="s">
        <v>68</v>
      </c>
      <c r="C77" s="37" t="s">
        <v>66</v>
      </c>
      <c r="D77" s="42"/>
      <c r="E77" s="44">
        <f t="shared" si="1"/>
      </c>
      <c r="F77" s="45"/>
      <c r="G77" s="3" t="str">
        <f t="shared" si="6"/>
        <v>O</v>
      </c>
      <c r="H77" s="67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tr">
        <f t="shared" si="2"/>
        <v>prix non renseigné</v>
      </c>
      <c r="AA77" s="11" t="str">
        <f t="shared" si="3"/>
        <v>Probleme</v>
      </c>
      <c r="AB77" s="11" t="str">
        <f t="shared" si="4"/>
        <v>ok</v>
      </c>
      <c r="AC77" s="11" t="str">
        <f t="shared" si="5"/>
        <v>ok</v>
      </c>
    </row>
    <row r="78" spans="1:29" s="13" customFormat="1" ht="12.75">
      <c r="A78" s="33" t="s">
        <v>69</v>
      </c>
      <c r="B78" s="34" t="s">
        <v>70</v>
      </c>
      <c r="C78" s="37" t="s">
        <v>34</v>
      </c>
      <c r="D78" s="42"/>
      <c r="E78" s="44">
        <f t="shared" si="1"/>
      </c>
      <c r="F78" s="45"/>
      <c r="G78" s="3" t="str">
        <f t="shared" si="6"/>
        <v>O</v>
      </c>
      <c r="H78" s="67"/>
      <c r="I78" s="11"/>
      <c r="J78" s="11">
        <f>IF(ISERROR(J80),"",J80)</f>
      </c>
      <c r="K78" s="11">
        <f>IF(ISERROR(K80),"",K80)</f>
      </c>
      <c r="L78" s="11">
        <f>IF(ISERROR(L80),"",L80)</f>
      </c>
      <c r="M78" s="11" t="s">
        <v>71</v>
      </c>
      <c r="N78" s="11">
        <f>IF(ISERROR(N80),"",N80)</f>
      </c>
      <c r="O78" s="11">
        <f>IF(ISERROR(O80),"",O80)</f>
      </c>
      <c r="P78" s="11">
        <f>IF(ISERROR(P80),"",P80)</f>
      </c>
      <c r="Q78" s="11" t="s">
        <v>71</v>
      </c>
      <c r="R78" s="11">
        <f>IF(ISERROR(R80),"",R80)</f>
      </c>
      <c r="S78" s="11">
        <f>IF(ISERROR(S80),"",S80)</f>
      </c>
      <c r="T78" s="11">
        <f>IF(ISERROR(T80),"",T80)</f>
      </c>
      <c r="U78" s="11" t="s">
        <v>71</v>
      </c>
      <c r="V78" s="11">
        <f>IF(ISERROR(V80),"",V80)</f>
      </c>
      <c r="W78" s="11">
        <f>IF(ISERROR(W80),"",W80)</f>
      </c>
      <c r="X78" s="11"/>
      <c r="Y78" s="11"/>
      <c r="Z78" s="11" t="str">
        <f t="shared" si="2"/>
        <v>prix non renseigné</v>
      </c>
      <c r="AA78" s="11" t="str">
        <f t="shared" si="3"/>
        <v>Probleme</v>
      </c>
      <c r="AB78" s="11" t="str">
        <f t="shared" si="4"/>
        <v>ok</v>
      </c>
      <c r="AC78" s="11" t="str">
        <f t="shared" si="5"/>
        <v>ok</v>
      </c>
    </row>
    <row r="79" spans="1:29" s="13" customFormat="1" ht="12.75">
      <c r="A79" s="33" t="s">
        <v>72</v>
      </c>
      <c r="B79" s="34" t="s">
        <v>73</v>
      </c>
      <c r="C79" s="77" t="s">
        <v>34</v>
      </c>
      <c r="D79" s="42"/>
      <c r="E79" s="44">
        <f t="shared" si="1"/>
      </c>
      <c r="F79" s="45"/>
      <c r="G79" s="3" t="str">
        <f t="shared" si="6"/>
        <v>O</v>
      </c>
      <c r="H79" s="67"/>
      <c r="I79" s="11">
        <f>LEN(I80)</f>
        <v>0</v>
      </c>
      <c r="J79" s="11">
        <v>13</v>
      </c>
      <c r="K79" s="11">
        <v>12</v>
      </c>
      <c r="L79" s="11">
        <v>11</v>
      </c>
      <c r="M79" s="11">
        <v>10</v>
      </c>
      <c r="N79" s="11">
        <v>9</v>
      </c>
      <c r="O79" s="11">
        <v>8</v>
      </c>
      <c r="P79" s="11">
        <v>7</v>
      </c>
      <c r="Q79" s="11">
        <v>6</v>
      </c>
      <c r="R79" s="11">
        <v>5</v>
      </c>
      <c r="S79" s="11">
        <v>4</v>
      </c>
      <c r="T79" s="11">
        <v>3</v>
      </c>
      <c r="U79" s="11">
        <v>2</v>
      </c>
      <c r="V79" s="11">
        <v>1</v>
      </c>
      <c r="W79" s="11">
        <v>0</v>
      </c>
      <c r="X79" s="11"/>
      <c r="Y79" s="11"/>
      <c r="Z79" s="11" t="str">
        <f t="shared" si="2"/>
        <v>prix non renseigné</v>
      </c>
      <c r="AA79" s="11" t="str">
        <f t="shared" si="3"/>
        <v>Probleme</v>
      </c>
      <c r="AB79" s="11" t="str">
        <f t="shared" si="4"/>
        <v>ok</v>
      </c>
      <c r="AC79" s="11" t="str">
        <f t="shared" si="5"/>
        <v>ok</v>
      </c>
    </row>
    <row r="80" spans="1:29" s="13" customFormat="1" ht="12.75">
      <c r="A80" s="70" t="str">
        <f>"T 00 00 0SM "&amp;TEXT(X80,"00")</f>
        <v>T 00 00 0SM 01</v>
      </c>
      <c r="B80" s="78" t="str">
        <f>"Code de contrôle "&amp;TEXT(X80,"00")&amp;" : "&amp;J78&amp;K78&amp;L78&amp;M78&amp;N78&amp;O78&amp;P78&amp;Q78&amp;R78&amp;S78&amp;T78&amp;U78&amp;V78&amp;W78</f>
        <v>Code de contrôle 01 : ///</v>
      </c>
      <c r="C80" s="62"/>
      <c r="D80" s="69" t="s">
        <v>74</v>
      </c>
      <c r="E80" s="35">
        <f t="shared" si="1"/>
      </c>
      <c r="F80" s="49"/>
      <c r="G80" s="3" t="s">
        <v>75</v>
      </c>
      <c r="H80" s="67">
        <f>COUNTA(G41:G80)</f>
        <v>39</v>
      </c>
      <c r="I80" s="11">
        <f>IF(FIXED(SUM(D45:D79),2,FALSE)="0,00","",FIXED(SUM(D45:D79),2,FALSE))</f>
      </c>
      <c r="J80" s="11" t="e">
        <f>IF((VALUE(MID(I80,I79-J79,1)))&lt;4,IF((MID(I80,I79-J79,1))="0","A",IF(MID(I80,I79-J79,1)="1","B",IF(MID(I80,I79-J79,1)="2","C",IF(MID(I80,I79-J79,1)="3","D",)))),IF(MID(I80,I79-J79,1)="4","E",IF(MID(I80,I79-J79,1)="5","F",IF(MID(I80,I79-J79,1)="6","G",IF(MID(I80,I79-J79,1)="7","H",IF(MID(I80,I79-J79,1)="8","I",IF(MID(I80,I79-J79,1)="9","J","zz")))))))</f>
        <v>#VALUE!</v>
      </c>
      <c r="K80" s="11" t="e">
        <f>IF((VALUE(MID(I80,I79-K79,1)))&lt;4,IF((MID(I80,I79-K79,1))="0","A",IF(MID(I80,I79-K79,1)="1","B",IF(MID(I80,I79-K79,1)="2","C",IF(MID(I80,I79-K79,1)="3","D",)))),IF(MID(I80,I79-K79,1)="4","E",IF(MID(I80,I79-K79,1)="5","F",IF(MID(I80,I79-K79,1)="6","G",IF(MID(I80,I79-K79,1)="7","H",IF(MID(I80,I79-K79,1)="8","I",IF(MID(I80,I79-K79,1)="9","J","zz")))))))</f>
        <v>#VALUE!</v>
      </c>
      <c r="L80" s="11" t="e">
        <f>IF((VALUE(MID(I80,I79-L79,1)))&lt;4,IF((MID(I80,I79-L79,1))="0","A",IF(MID(I80,I79-L79,1)="1","B",IF(MID(I80,I79-L79,1)="2","C",IF(MID(I80,I79-L79,1)="3","D",)))),IF(MID(I80,I79-L79,1)="4","E",IF(MID(I80,I79-L79,1)="5","F",IF(MID(I80,I79-L79,1)="6","G",IF(MID(I80,I79-L79,1)="7","H",IF(MID(I80,I79-L79,1)="8","I",IF(MID(I80,I79-L79,1)="9","J","zz")))))))</f>
        <v>#VALUE!</v>
      </c>
      <c r="M80" s="11"/>
      <c r="N80" s="11" t="e">
        <f>IF((VALUE(MID(I80,I79-N79,1)))&lt;4,IF((MID(I80,I79-N79,1))="0","A",IF(MID(I80,I79-N79,1)="1","B",IF(MID(I80,I79-N79,1)="2","C",IF(MID(I80,I79-N79,1)="3","D",)))),IF(MID(I80,I79-N79,1)="4","E",IF(MID(I80,I79-N79,1)="5","F",IF(MID(I80,I79-N79,1)="6","G",IF(MID(I80,I79-N79,1)="7","H",IF(MID(I80,I79-N79,1)="8","I",IF(MID(I80,I79-N79,1)="9","J","zz")))))))</f>
        <v>#VALUE!</v>
      </c>
      <c r="O80" s="11" t="e">
        <f>IF((VALUE(MID(I80,I79-O79,1)))&lt;4,IF((MID(I80,I79-O79,1))="0","A",IF(MID(I80,I79-O79,1)="1","B",IF(MID(I80,I79-O79,1)="2","C",IF(MID(I80,I79-O79,1)="3","D",)))),IF(MID(I80,I79-O79,1)="4","E",IF(MID(I80,I79-O79,1)="5","F",IF(MID(I80,I79-O79,1)="6","G",IF(MID(I80,I79-O79,1)="7","H",IF(MID(I80,I79-O79,1)="8","I",IF(MID(I80,I79-O79,1)="9","J","zz")))))))</f>
        <v>#VALUE!</v>
      </c>
      <c r="P80" s="11" t="e">
        <f>IF((VALUE(MID(I80,I79-P79,1)))&lt;4,IF((MID(I80,I79-P79,1))="0","A",IF(MID(I80,I79-P79,1)="1","B",IF(MID(I80,I79-P79,1)="2","C",IF(MID(I80,I79-P79,1)="3","D",)))),IF(MID(I80,I79-P79,1)="4","E",IF(MID(I80,I79-P79,1)="5","F",IF(MID(I80,I79-P79,1)="6","G",IF(MID(I80,I79-P79,1)="7","H",IF(MID(I80,I79-P79,1)="8","I",IF(MID(I80,I79-P79,1)="9","J","zz")))))))</f>
        <v>#VALUE!</v>
      </c>
      <c r="Q80" s="11"/>
      <c r="R80" s="11" t="e">
        <f>IF((VALUE(MID(I80,I79-R79,1)))&lt;4,IF((MID(I80,I79-R79,1))="0","A",IF(MID(I80,I79-R79,1)="1","B",IF(MID(I80,I79-R79,1)="2","C",IF(MID(I80,I79-R79,1)="3","D",)))),IF(MID(I80,I79-R79,1)="4","E",IF(MID(I80,I79-R79,1)="5","F",IF(MID(I80,I79-R79,1)="6","G",IF(MID(I80,I79-R79,1)="7","H",IF(MID(I80,I79-R79,1)="8","I",IF(MID(I80,I79-R79,1)="9","J","zz")))))))</f>
        <v>#VALUE!</v>
      </c>
      <c r="S80" s="11" t="e">
        <f>IF((VALUE(MID(I80,I79-S79,1)))&lt;4,IF((MID(I80,I79-S79,1))="0","A",IF(MID(I80,I79-S79,1)="1","B",IF(MID(I80,I79-S79,1)="2","C",IF(MID(I80,I79-S79,1)="3","D",)))),IF(MID(I80,I79-S79,1)="4","E",IF(MID(I80,I79-S79,1)="5","F",IF(MID(I80,I79-S79,1)="6","G",IF(MID(I80,I79-S79,1)="7","H",IF(MID(I80,I79-S79,1)="8","I",IF(MID(I80,I79-S79,1)="9","J","zz")))))))</f>
        <v>#VALUE!</v>
      </c>
      <c r="T80" s="11" t="e">
        <f>IF((VALUE(MID(I80,I79-T79,1)))&lt;4,IF((MID(I80,I79-T79,1))="0","A",IF(MID(I80,I79-T79,1)="1","B",IF(MID(I80,I79-T79,1)="2","C",IF(MID(I80,I79-T79,1)="3","D",)))),IF(MID(I80,I79-T79,1)="4","E",IF(MID(I80,I79-T79,1)="5","F",IF(MID(I80,I79-T79,1)="6","G",IF(MID(I80,I79-T79,1)="7","H",IF(MID(I80,I79-T79,1)="8","I",IF(MID(I80,I79-T79,1)="9","J","zz")))))))</f>
        <v>#VALUE!</v>
      </c>
      <c r="U80" s="11"/>
      <c r="V80" s="11" t="e">
        <f>IF((VALUE(MID(I80,I79-V79,1)))&lt;4,IF((MID(I80,I79-V79,1))="0","A",IF(MID(I80,I79-V79,1)="1","B",IF(MID(I80,I79-V79,1)="2","C",IF(MID(I80,I79-V79,1)="3","D",)))),IF(MID(I80,I79-V79,1)="4","E",IF(MID(I80,I79-V79,1)="5","F",IF(MID(I80,I79-V79,1)="6","G",IF(MID(I80,I79-V79,1)="7","H",IF(MID(I80,I79-V79,1)="8","I",IF(MID(I80,I79-V79,1)="9","J","zz")))))))</f>
        <v>#VALUE!</v>
      </c>
      <c r="W80" s="11" t="e">
        <f>IF((VALUE(MID(I80,LEN(I80),1)))&lt;4,IF((MID(I80,I79,1))="0","A",IF(MID(I80,I79,1)="1","B",IF(MID(I80,I79,1)="2","C",IF(MID(I80,I79,1)="3","D",)))),IF(MID(I80,I79,1)="4","E",IF(MID(I80,I79,1)="5","F",IF(MID(I80,I79,1)="6","G",IF(MID(I80,I79,1)="7","H",IF(MID(I80,I79,1)="8","I",IF(MID(I80,I79,1)="9","J","zz")))))))</f>
        <v>#VALUE!</v>
      </c>
      <c r="X80" s="11">
        <v>1</v>
      </c>
      <c r="Y80" s="11"/>
      <c r="Z80" s="11"/>
      <c r="AA80" s="11"/>
      <c r="AB80" s="11"/>
      <c r="AC80" s="11"/>
    </row>
    <row r="81" spans="1:29" s="13" customFormat="1" ht="12.75">
      <c r="A81" s="33"/>
      <c r="B81" s="34"/>
      <c r="C81" s="75"/>
      <c r="D81" s="76"/>
      <c r="E81" s="35"/>
      <c r="F81" s="36"/>
      <c r="G81" s="3" t="str">
        <f t="shared" si="6"/>
        <v>N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f t="shared" si="2"/>
      </c>
      <c r="AA81" s="11" t="str">
        <f t="shared" si="3"/>
        <v>ok</v>
      </c>
      <c r="AB81" s="11" t="str">
        <f t="shared" si="4"/>
        <v>ok</v>
      </c>
      <c r="AC81" s="11" t="str">
        <f t="shared" si="5"/>
        <v>ok</v>
      </c>
    </row>
    <row r="82" spans="1:29" s="13" customFormat="1" ht="12.75">
      <c r="A82" s="33" t="s">
        <v>76</v>
      </c>
      <c r="B82" s="34" t="s">
        <v>77</v>
      </c>
      <c r="C82" s="37"/>
      <c r="D82" s="38"/>
      <c r="E82" s="39">
        <f t="shared" si="1"/>
      </c>
      <c r="F82" s="40"/>
      <c r="G82" s="3" t="str">
        <f t="shared" si="6"/>
        <v>N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f t="shared" si="2"/>
      </c>
      <c r="AA82" s="11" t="str">
        <f t="shared" si="3"/>
        <v>ok</v>
      </c>
      <c r="AB82" s="11" t="str">
        <f t="shared" si="4"/>
        <v>Probleme</v>
      </c>
      <c r="AC82" s="11" t="str">
        <f t="shared" si="5"/>
        <v>ok</v>
      </c>
    </row>
    <row r="83" spans="1:29" s="13" customFormat="1" ht="12.75">
      <c r="A83" s="33"/>
      <c r="B83" s="34"/>
      <c r="C83" s="41"/>
      <c r="D83" s="42"/>
      <c r="E83" s="39">
        <f t="shared" si="1"/>
      </c>
      <c r="F83" s="43"/>
      <c r="G83" s="3" t="str">
        <f t="shared" si="6"/>
        <v>N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 t="shared" si="2"/>
      </c>
      <c r="AA83" s="11" t="str">
        <f t="shared" si="3"/>
        <v>ok</v>
      </c>
      <c r="AB83" s="11" t="str">
        <f t="shared" si="4"/>
        <v>ok</v>
      </c>
      <c r="AC83" s="11" t="str">
        <f t="shared" si="5"/>
        <v>ok</v>
      </c>
    </row>
    <row r="84" spans="1:29" s="13" customFormat="1" ht="12.75">
      <c r="A84" s="33" t="s">
        <v>78</v>
      </c>
      <c r="B84" s="34" t="s">
        <v>79</v>
      </c>
      <c r="C84" s="41" t="s">
        <v>80</v>
      </c>
      <c r="D84" s="42"/>
      <c r="E84" s="39">
        <f t="shared" si="1"/>
      </c>
      <c r="F84" s="43"/>
      <c r="G84" s="3" t="str">
        <f t="shared" si="6"/>
        <v>O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 t="str">
        <f t="shared" si="2"/>
        <v>prix non renseigné</v>
      </c>
      <c r="AA84" s="11" t="str">
        <f t="shared" si="3"/>
        <v>Probleme</v>
      </c>
      <c r="AB84" s="11" t="str">
        <f t="shared" si="4"/>
        <v>ok</v>
      </c>
      <c r="AC84" s="11" t="str">
        <f t="shared" si="5"/>
        <v>ok</v>
      </c>
    </row>
    <row r="85" spans="1:29" s="13" customFormat="1" ht="12.75">
      <c r="A85" s="33" t="s">
        <v>81</v>
      </c>
      <c r="B85" s="34" t="s">
        <v>82</v>
      </c>
      <c r="C85" s="41" t="s">
        <v>80</v>
      </c>
      <c r="D85" s="42"/>
      <c r="E85" s="39">
        <f t="shared" si="1"/>
      </c>
      <c r="F85" s="43"/>
      <c r="G85" s="3" t="str">
        <f t="shared" si="6"/>
        <v>O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 t="str">
        <f t="shared" si="2"/>
        <v>prix non renseigné</v>
      </c>
      <c r="AA85" s="11" t="str">
        <f t="shared" si="3"/>
        <v>Probleme</v>
      </c>
      <c r="AB85" s="11" t="str">
        <f t="shared" si="4"/>
        <v>ok</v>
      </c>
      <c r="AC85" s="11" t="str">
        <f t="shared" si="5"/>
        <v>ok</v>
      </c>
    </row>
    <row r="86" spans="1:29" s="13" customFormat="1" ht="12.75">
      <c r="A86" s="33" t="s">
        <v>83</v>
      </c>
      <c r="B86" s="34" t="s">
        <v>84</v>
      </c>
      <c r="C86" s="41" t="s">
        <v>80</v>
      </c>
      <c r="D86" s="42"/>
      <c r="E86" s="39">
        <f t="shared" si="1"/>
      </c>
      <c r="F86" s="43"/>
      <c r="G86" s="3" t="str">
        <f t="shared" si="6"/>
        <v>O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 t="str">
        <f t="shared" si="2"/>
        <v>prix non renseigné</v>
      </c>
      <c r="AA86" s="11" t="str">
        <f t="shared" si="3"/>
        <v>Probleme</v>
      </c>
      <c r="AB86" s="11" t="str">
        <f t="shared" si="4"/>
        <v>ok</v>
      </c>
      <c r="AC86" s="11" t="str">
        <f t="shared" si="5"/>
        <v>ok</v>
      </c>
    </row>
    <row r="87" spans="1:29" s="13" customFormat="1" ht="12.75">
      <c r="A87" s="33" t="s">
        <v>85</v>
      </c>
      <c r="B87" s="34" t="s">
        <v>86</v>
      </c>
      <c r="C87" s="41" t="s">
        <v>80</v>
      </c>
      <c r="D87" s="42"/>
      <c r="E87" s="39">
        <f t="shared" si="1"/>
      </c>
      <c r="F87" s="43"/>
      <c r="G87" s="3" t="str">
        <f t="shared" si="6"/>
        <v>O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 t="str">
        <f t="shared" si="2"/>
        <v>prix non renseigné</v>
      </c>
      <c r="AA87" s="11" t="str">
        <f t="shared" si="3"/>
        <v>Probleme</v>
      </c>
      <c r="AB87" s="11" t="str">
        <f t="shared" si="4"/>
        <v>ok</v>
      </c>
      <c r="AC87" s="11" t="str">
        <f t="shared" si="5"/>
        <v>ok</v>
      </c>
    </row>
    <row r="88" spans="1:29" s="13" customFormat="1" ht="12.75">
      <c r="A88" s="33" t="s">
        <v>87</v>
      </c>
      <c r="B88" s="34" t="s">
        <v>88</v>
      </c>
      <c r="C88" s="41" t="s">
        <v>80</v>
      </c>
      <c r="D88" s="42"/>
      <c r="E88" s="39">
        <f t="shared" si="1"/>
      </c>
      <c r="F88" s="43"/>
      <c r="G88" s="3" t="str">
        <f t="shared" si="6"/>
        <v>O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 t="str">
        <f t="shared" si="2"/>
        <v>prix non renseigné</v>
      </c>
      <c r="AA88" s="11" t="str">
        <f t="shared" si="3"/>
        <v>Probleme</v>
      </c>
      <c r="AB88" s="11" t="str">
        <f t="shared" si="4"/>
        <v>ok</v>
      </c>
      <c r="AC88" s="11" t="str">
        <f t="shared" si="5"/>
        <v>ok</v>
      </c>
    </row>
    <row r="89" spans="1:29" s="13" customFormat="1" ht="12.75">
      <c r="A89" s="33" t="s">
        <v>89</v>
      </c>
      <c r="B89" s="34" t="s">
        <v>90</v>
      </c>
      <c r="C89" s="37" t="s">
        <v>80</v>
      </c>
      <c r="D89" s="42"/>
      <c r="E89" s="44">
        <f t="shared" si="1"/>
      </c>
      <c r="F89" s="45"/>
      <c r="G89" s="3" t="str">
        <f t="shared" si="6"/>
        <v>O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 t="str">
        <f t="shared" si="2"/>
        <v>prix non renseigné</v>
      </c>
      <c r="AA89" s="11" t="str">
        <f t="shared" si="3"/>
        <v>Probleme</v>
      </c>
      <c r="AB89" s="11" t="str">
        <f t="shared" si="4"/>
        <v>ok</v>
      </c>
      <c r="AC89" s="11" t="str">
        <f t="shared" si="5"/>
        <v>ok</v>
      </c>
    </row>
    <row r="90" spans="1:29" s="13" customFormat="1" ht="12.75">
      <c r="A90" s="33"/>
      <c r="B90" s="34" t="s">
        <v>91</v>
      </c>
      <c r="C90" s="41"/>
      <c r="D90" s="42"/>
      <c r="E90" s="46">
        <f t="shared" si="1"/>
      </c>
      <c r="F90" s="45"/>
      <c r="G90" s="3" t="str">
        <f t="shared" si="6"/>
        <v>N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>
        <f t="shared" si="2"/>
      </c>
      <c r="AA90" s="11" t="str">
        <f t="shared" si="3"/>
        <v>ok</v>
      </c>
      <c r="AB90" s="11" t="str">
        <f t="shared" si="4"/>
        <v>ok</v>
      </c>
      <c r="AC90" s="11" t="str">
        <f t="shared" si="5"/>
        <v>ok</v>
      </c>
    </row>
    <row r="91" spans="1:29" s="13" customFormat="1" ht="12.75">
      <c r="A91" s="33" t="s">
        <v>92</v>
      </c>
      <c r="B91" s="34" t="s">
        <v>90</v>
      </c>
      <c r="C91" s="41" t="s">
        <v>80</v>
      </c>
      <c r="D91" s="42"/>
      <c r="E91" s="44">
        <f t="shared" si="1"/>
      </c>
      <c r="F91" s="45"/>
      <c r="G91" s="3" t="str">
        <f t="shared" si="6"/>
        <v>O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 t="str">
        <f t="shared" si="2"/>
        <v>prix non renseigné</v>
      </c>
      <c r="AA91" s="11" t="str">
        <f t="shared" si="3"/>
        <v>Probleme</v>
      </c>
      <c r="AB91" s="11" t="str">
        <f t="shared" si="4"/>
        <v>ok</v>
      </c>
      <c r="AC91" s="11" t="str">
        <f t="shared" si="5"/>
        <v>ok</v>
      </c>
    </row>
    <row r="92" spans="1:29" s="13" customFormat="1" ht="12.75">
      <c r="A92" s="33"/>
      <c r="B92" s="34" t="s">
        <v>93</v>
      </c>
      <c r="C92" s="41"/>
      <c r="D92" s="42"/>
      <c r="E92" s="44">
        <f t="shared" si="1"/>
      </c>
      <c r="F92" s="45"/>
      <c r="G92" s="3" t="str">
        <f t="shared" si="6"/>
        <v>N</v>
      </c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>
        <f t="shared" si="2"/>
      </c>
      <c r="AA92" s="11" t="str">
        <f t="shared" si="3"/>
        <v>ok</v>
      </c>
      <c r="AB92" s="11" t="str">
        <f t="shared" si="4"/>
        <v>ok</v>
      </c>
      <c r="AC92" s="11" t="str">
        <f t="shared" si="5"/>
        <v>ok</v>
      </c>
    </row>
    <row r="93" spans="1:29" s="13" customFormat="1" ht="12.75">
      <c r="A93" s="33"/>
      <c r="B93" s="34"/>
      <c r="C93" s="37"/>
      <c r="D93" s="42"/>
      <c r="E93" s="44">
        <f t="shared" si="1"/>
      </c>
      <c r="F93" s="45"/>
      <c r="G93" s="3" t="str">
        <f t="shared" si="6"/>
        <v>N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si="2"/>
      </c>
      <c r="AA93" s="11" t="str">
        <f t="shared" si="3"/>
        <v>ok</v>
      </c>
      <c r="AB93" s="11" t="str">
        <f t="shared" si="4"/>
        <v>ok</v>
      </c>
      <c r="AC93" s="11" t="str">
        <f t="shared" si="5"/>
        <v>ok</v>
      </c>
    </row>
    <row r="94" spans="1:29" s="13" customFormat="1" ht="12.75">
      <c r="A94" s="33" t="s">
        <v>94</v>
      </c>
      <c r="B94" s="34" t="s">
        <v>95</v>
      </c>
      <c r="C94" s="41"/>
      <c r="D94" s="42"/>
      <c r="E94" s="39">
        <f t="shared" si="1"/>
      </c>
      <c r="F94" s="43"/>
      <c r="G94" s="3" t="str">
        <f t="shared" si="6"/>
        <v>N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f t="shared" si="2"/>
      </c>
      <c r="AA94" s="11" t="str">
        <f t="shared" si="3"/>
        <v>ok</v>
      </c>
      <c r="AB94" s="11" t="str">
        <f t="shared" si="4"/>
        <v>Probleme</v>
      </c>
      <c r="AC94" s="11" t="str">
        <f t="shared" si="5"/>
        <v>ok</v>
      </c>
    </row>
    <row r="95" spans="1:29" s="13" customFormat="1" ht="12.75">
      <c r="A95" s="33"/>
      <c r="B95" s="34"/>
      <c r="C95" s="41"/>
      <c r="D95" s="42"/>
      <c r="E95" s="39">
        <f t="shared" si="1"/>
      </c>
      <c r="F95" s="43"/>
      <c r="G95" s="3" t="str">
        <f t="shared" si="6"/>
        <v>N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f t="shared" si="2"/>
      </c>
      <c r="AA95" s="11" t="str">
        <f t="shared" si="3"/>
        <v>ok</v>
      </c>
      <c r="AB95" s="11" t="str">
        <f t="shared" si="4"/>
        <v>ok</v>
      </c>
      <c r="AC95" s="11" t="str">
        <f t="shared" si="5"/>
        <v>ok</v>
      </c>
    </row>
    <row r="96" spans="1:29" s="13" customFormat="1" ht="12.75">
      <c r="A96" s="33" t="s">
        <v>96</v>
      </c>
      <c r="B96" s="34" t="s">
        <v>97</v>
      </c>
      <c r="C96" s="41"/>
      <c r="D96" s="42"/>
      <c r="E96" s="39">
        <f t="shared" si="1"/>
      </c>
      <c r="F96" s="43"/>
      <c r="G96" s="3" t="str">
        <f t="shared" si="6"/>
        <v>N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f t="shared" si="2"/>
      </c>
      <c r="AA96" s="11" t="str">
        <f t="shared" si="3"/>
        <v>ok</v>
      </c>
      <c r="AB96" s="11" t="str">
        <f t="shared" si="4"/>
        <v>Probleme</v>
      </c>
      <c r="AC96" s="11" t="str">
        <f t="shared" si="5"/>
        <v>ok</v>
      </c>
    </row>
    <row r="97" spans="1:29" s="13" customFormat="1" ht="12.75">
      <c r="A97" s="33"/>
      <c r="B97" s="34"/>
      <c r="C97" s="41"/>
      <c r="D97" s="42"/>
      <c r="E97" s="39">
        <f t="shared" si="1"/>
      </c>
      <c r="F97" s="43"/>
      <c r="G97" s="3" t="str">
        <f t="shared" si="6"/>
        <v>N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f t="shared" si="2"/>
      </c>
      <c r="AA97" s="11" t="str">
        <f t="shared" si="3"/>
        <v>ok</v>
      </c>
      <c r="AB97" s="11" t="str">
        <f t="shared" si="4"/>
        <v>ok</v>
      </c>
      <c r="AC97" s="11" t="str">
        <f t="shared" si="5"/>
        <v>ok</v>
      </c>
    </row>
    <row r="98" spans="1:29" s="13" customFormat="1" ht="12.75">
      <c r="A98" s="33" t="s">
        <v>98</v>
      </c>
      <c r="B98" s="34" t="s">
        <v>99</v>
      </c>
      <c r="C98" s="41" t="s">
        <v>80</v>
      </c>
      <c r="D98" s="42"/>
      <c r="E98" s="39">
        <f t="shared" si="1"/>
      </c>
      <c r="F98" s="43"/>
      <c r="G98" s="3" t="str">
        <f t="shared" si="6"/>
        <v>O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 t="str">
        <f t="shared" si="2"/>
        <v>prix non renseigné</v>
      </c>
      <c r="AA98" s="11" t="str">
        <f t="shared" si="3"/>
        <v>Probleme</v>
      </c>
      <c r="AB98" s="11" t="str">
        <f t="shared" si="4"/>
        <v>ok</v>
      </c>
      <c r="AC98" s="11" t="str">
        <f t="shared" si="5"/>
        <v>ok</v>
      </c>
    </row>
    <row r="99" spans="1:29" s="13" customFormat="1" ht="12.75">
      <c r="A99" s="33" t="s">
        <v>100</v>
      </c>
      <c r="B99" s="34" t="s">
        <v>101</v>
      </c>
      <c r="C99" s="41" t="s">
        <v>80</v>
      </c>
      <c r="D99" s="42"/>
      <c r="E99" s="39">
        <f t="shared" si="1"/>
      </c>
      <c r="F99" s="43"/>
      <c r="G99" s="3" t="str">
        <f t="shared" si="6"/>
        <v>O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 t="str">
        <f t="shared" si="2"/>
        <v>prix non renseigné</v>
      </c>
      <c r="AA99" s="11" t="str">
        <f t="shared" si="3"/>
        <v>Probleme</v>
      </c>
      <c r="AB99" s="11" t="str">
        <f t="shared" si="4"/>
        <v>ok</v>
      </c>
      <c r="AC99" s="11" t="str">
        <f t="shared" si="5"/>
        <v>ok</v>
      </c>
    </row>
    <row r="100" spans="1:29" s="13" customFormat="1" ht="12.75">
      <c r="A100" s="33" t="s">
        <v>102</v>
      </c>
      <c r="B100" s="34" t="s">
        <v>103</v>
      </c>
      <c r="C100" s="41" t="s">
        <v>104</v>
      </c>
      <c r="D100" s="42"/>
      <c r="E100" s="39">
        <f t="shared" si="1"/>
      </c>
      <c r="F100" s="43"/>
      <c r="G100" s="3" t="str">
        <f t="shared" si="6"/>
        <v>O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tr">
        <f t="shared" si="2"/>
        <v>prix non renseigné</v>
      </c>
      <c r="AA100" s="11" t="str">
        <f t="shared" si="3"/>
        <v>Probleme</v>
      </c>
      <c r="AB100" s="11" t="str">
        <f t="shared" si="4"/>
        <v>ok</v>
      </c>
      <c r="AC100" s="11" t="str">
        <f t="shared" si="5"/>
        <v>ok</v>
      </c>
    </row>
    <row r="101" spans="1:29" s="13" customFormat="1" ht="12.75">
      <c r="A101" s="33"/>
      <c r="B101" s="34"/>
      <c r="C101" s="41"/>
      <c r="D101" s="42"/>
      <c r="E101" s="39">
        <f t="shared" si="1"/>
      </c>
      <c r="F101" s="43"/>
      <c r="G101" s="3" t="str">
        <f t="shared" si="6"/>
        <v>N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f t="shared" si="2"/>
      </c>
      <c r="AA101" s="11" t="str">
        <f t="shared" si="3"/>
        <v>ok</v>
      </c>
      <c r="AB101" s="11" t="str">
        <f t="shared" si="4"/>
        <v>ok</v>
      </c>
      <c r="AC101" s="11" t="str">
        <f t="shared" si="5"/>
        <v>ok</v>
      </c>
    </row>
    <row r="102" spans="1:29" s="13" customFormat="1" ht="12.75">
      <c r="A102" s="33" t="s">
        <v>105</v>
      </c>
      <c r="B102" s="34" t="s">
        <v>106</v>
      </c>
      <c r="C102" s="41"/>
      <c r="D102" s="42"/>
      <c r="E102" s="39">
        <f t="shared" si="1"/>
      </c>
      <c r="F102" s="43"/>
      <c r="G102" s="3" t="str">
        <f t="shared" si="6"/>
        <v>N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>
        <f t="shared" si="2"/>
      </c>
      <c r="AA102" s="11" t="str">
        <f t="shared" si="3"/>
        <v>ok</v>
      </c>
      <c r="AB102" s="11" t="str">
        <f t="shared" si="4"/>
        <v>Probleme</v>
      </c>
      <c r="AC102" s="11" t="str">
        <f t="shared" si="5"/>
        <v>ok</v>
      </c>
    </row>
    <row r="103" spans="1:29" s="13" customFormat="1" ht="12.75">
      <c r="A103" s="33"/>
      <c r="B103" s="34"/>
      <c r="C103" s="41"/>
      <c r="D103" s="42"/>
      <c r="E103" s="39">
        <f t="shared" si="1"/>
      </c>
      <c r="F103" s="43"/>
      <c r="G103" s="3" t="str">
        <f t="shared" si="6"/>
        <v>N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2"/>
      </c>
      <c r="AA103" s="11" t="str">
        <f t="shared" si="3"/>
        <v>ok</v>
      </c>
      <c r="AB103" s="11" t="str">
        <f t="shared" si="4"/>
        <v>ok</v>
      </c>
      <c r="AC103" s="11" t="str">
        <f t="shared" si="5"/>
        <v>ok</v>
      </c>
    </row>
    <row r="104" spans="1:29" s="13" customFormat="1" ht="12.75">
      <c r="A104" s="33" t="s">
        <v>107</v>
      </c>
      <c r="B104" s="34" t="s">
        <v>108</v>
      </c>
      <c r="C104" s="41" t="s">
        <v>109</v>
      </c>
      <c r="D104" s="42"/>
      <c r="E104" s="39">
        <f t="shared" si="1"/>
      </c>
      <c r="F104" s="43"/>
      <c r="G104" s="3" t="str">
        <f t="shared" si="6"/>
        <v>O</v>
      </c>
      <c r="H104" s="67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 t="str">
        <f t="shared" si="2"/>
        <v>prix non renseigné</v>
      </c>
      <c r="AA104" s="11" t="str">
        <f t="shared" si="3"/>
        <v>Probleme</v>
      </c>
      <c r="AB104" s="11" t="str">
        <f t="shared" si="4"/>
        <v>ok</v>
      </c>
      <c r="AC104" s="11" t="str">
        <f t="shared" si="5"/>
        <v>ok</v>
      </c>
    </row>
    <row r="105" spans="1:29" s="13" customFormat="1" ht="12.75">
      <c r="A105" s="33" t="s">
        <v>110</v>
      </c>
      <c r="B105" s="34" t="s">
        <v>111</v>
      </c>
      <c r="C105" s="41" t="s">
        <v>109</v>
      </c>
      <c r="D105" s="42"/>
      <c r="E105" s="39">
        <f t="shared" si="1"/>
      </c>
      <c r="F105" s="43"/>
      <c r="G105" s="3" t="str">
        <f t="shared" si="6"/>
        <v>O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 t="str">
        <f t="shared" si="2"/>
        <v>prix non renseigné</v>
      </c>
      <c r="AA105" s="11" t="str">
        <f t="shared" si="3"/>
        <v>Probleme</v>
      </c>
      <c r="AB105" s="11" t="str">
        <f t="shared" si="4"/>
        <v>ok</v>
      </c>
      <c r="AC105" s="11" t="str">
        <f t="shared" si="5"/>
        <v>ok</v>
      </c>
    </row>
    <row r="106" spans="1:29" s="13" customFormat="1" ht="12.75">
      <c r="A106" s="33" t="s">
        <v>112</v>
      </c>
      <c r="B106" s="34" t="s">
        <v>113</v>
      </c>
      <c r="C106" s="41" t="s">
        <v>109</v>
      </c>
      <c r="D106" s="42"/>
      <c r="E106" s="39">
        <f t="shared" si="1"/>
      </c>
      <c r="F106" s="43"/>
      <c r="G106" s="3" t="str">
        <f t="shared" si="6"/>
        <v>O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 t="str">
        <f t="shared" si="2"/>
        <v>prix non renseigné</v>
      </c>
      <c r="AA106" s="11" t="str">
        <f t="shared" si="3"/>
        <v>Probleme</v>
      </c>
      <c r="AB106" s="11" t="str">
        <f t="shared" si="4"/>
        <v>ok</v>
      </c>
      <c r="AC106" s="11" t="str">
        <f t="shared" si="5"/>
        <v>ok</v>
      </c>
    </row>
    <row r="107" spans="1:29" s="13" customFormat="1" ht="12.75">
      <c r="A107" s="33" t="s">
        <v>114</v>
      </c>
      <c r="B107" s="34" t="s">
        <v>115</v>
      </c>
      <c r="C107" s="41" t="s">
        <v>109</v>
      </c>
      <c r="D107" s="42"/>
      <c r="E107" s="39">
        <f t="shared" si="1"/>
      </c>
      <c r="F107" s="43"/>
      <c r="G107" s="3" t="str">
        <f t="shared" si="6"/>
        <v>O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 t="str">
        <f t="shared" si="2"/>
        <v>prix non renseigné</v>
      </c>
      <c r="AA107" s="11" t="str">
        <f t="shared" si="3"/>
        <v>Probleme</v>
      </c>
      <c r="AB107" s="11" t="str">
        <f t="shared" si="4"/>
        <v>ok</v>
      </c>
      <c r="AC107" s="11" t="str">
        <f t="shared" si="5"/>
        <v>ok</v>
      </c>
    </row>
    <row r="108" spans="1:29" s="13" customFormat="1" ht="12.75">
      <c r="A108" s="33" t="s">
        <v>116</v>
      </c>
      <c r="B108" s="34" t="s">
        <v>117</v>
      </c>
      <c r="C108" s="41" t="s">
        <v>109</v>
      </c>
      <c r="D108" s="42"/>
      <c r="E108" s="39">
        <f t="shared" si="1"/>
      </c>
      <c r="F108" s="43"/>
      <c r="G108" s="3" t="str">
        <f t="shared" si="6"/>
        <v>O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tr">
        <f t="shared" si="2"/>
        <v>prix non renseigné</v>
      </c>
      <c r="AA108" s="11" t="str">
        <f t="shared" si="3"/>
        <v>Probleme</v>
      </c>
      <c r="AB108" s="11" t="str">
        <f t="shared" si="4"/>
        <v>ok</v>
      </c>
      <c r="AC108" s="11" t="str">
        <f t="shared" si="5"/>
        <v>ok</v>
      </c>
    </row>
    <row r="109" spans="1:29" s="13" customFormat="1" ht="12.75">
      <c r="A109" s="33" t="s">
        <v>118</v>
      </c>
      <c r="B109" s="34" t="s">
        <v>119</v>
      </c>
      <c r="C109" s="41" t="s">
        <v>109</v>
      </c>
      <c r="D109" s="42"/>
      <c r="E109" s="39">
        <f aca="true" t="shared" si="7" ref="E109:E117">IF(ISNUMBER(D109),Lettre(D109),"")</f>
      </c>
      <c r="F109" s="43"/>
      <c r="G109" s="3" t="str">
        <f t="shared" si="6"/>
        <v>O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 t="str">
        <f t="shared" si="2"/>
        <v>prix non renseigné</v>
      </c>
      <c r="AA109" s="11" t="str">
        <f t="shared" si="3"/>
        <v>Probleme</v>
      </c>
      <c r="AB109" s="11" t="str">
        <f t="shared" si="4"/>
        <v>ok</v>
      </c>
      <c r="AC109" s="11" t="str">
        <f t="shared" si="5"/>
        <v>ok</v>
      </c>
    </row>
    <row r="110" spans="1:29" s="13" customFormat="1" ht="12.75">
      <c r="A110" s="33" t="s">
        <v>120</v>
      </c>
      <c r="B110" s="34" t="s">
        <v>121</v>
      </c>
      <c r="C110" s="41" t="s">
        <v>80</v>
      </c>
      <c r="D110" s="42"/>
      <c r="E110" s="39">
        <f t="shared" si="7"/>
      </c>
      <c r="F110" s="43"/>
      <c r="G110" s="3" t="str">
        <f t="shared" si="6"/>
        <v>O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 t="str">
        <f aca="true" t="shared" si="8" ref="Z110:Z173">IF(ISBLANK(C110),IF(ISBLANK(D110),"","prix mal renseigné"),IF(ISBLANK(D110),"prix non renseigné",""))</f>
        <v>prix non renseigné</v>
      </c>
      <c r="AA110" s="11" t="str">
        <f aca="true" t="shared" si="9" ref="AA110:AA173">IF(ISBLANK(D110),IF(ISBLANK(C110),"ok","Probleme"),IF(ISBLANK(C110),"Probleme","ok"))</f>
        <v>Probleme</v>
      </c>
      <c r="AB110" s="11" t="str">
        <f aca="true" t="shared" si="10" ref="AB110:AB173">IF(ISBLANK(A110),IF(ISBLANK(C110),"ok","Probleme"),IF(ISBLANK(C110),"Probleme","ok"))</f>
        <v>ok</v>
      </c>
      <c r="AC110" s="11" t="str">
        <f aca="true" t="shared" si="11" ref="AC110:AC173">IF(LEN(A110)&lt;&gt;0,IF(LEN(A110)&lt;&gt;14,"Probleme","ok"),"ok")</f>
        <v>ok</v>
      </c>
    </row>
    <row r="111" spans="1:29" s="13" customFormat="1" ht="12.75">
      <c r="A111" s="33"/>
      <c r="B111" s="34"/>
      <c r="C111" s="41"/>
      <c r="D111" s="42"/>
      <c r="E111" s="39">
        <f t="shared" si="7"/>
      </c>
      <c r="F111" s="47"/>
      <c r="G111" s="3" t="str">
        <f t="shared" si="6"/>
        <v>N</v>
      </c>
      <c r="H111" s="67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f t="shared" si="8"/>
      </c>
      <c r="AA111" s="11" t="str">
        <f t="shared" si="9"/>
        <v>ok</v>
      </c>
      <c r="AB111" s="11" t="str">
        <f t="shared" si="10"/>
        <v>ok</v>
      </c>
      <c r="AC111" s="11" t="str">
        <f t="shared" si="11"/>
        <v>ok</v>
      </c>
    </row>
    <row r="112" spans="1:29" s="13" customFormat="1" ht="12.75">
      <c r="A112" s="33" t="s">
        <v>122</v>
      </c>
      <c r="B112" s="34" t="s">
        <v>123</v>
      </c>
      <c r="C112" s="41"/>
      <c r="D112" s="42"/>
      <c r="E112" s="39">
        <f t="shared" si="7"/>
      </c>
      <c r="F112" s="45"/>
      <c r="G112" s="3" t="str">
        <f t="shared" si="6"/>
        <v>N</v>
      </c>
      <c r="H112" s="67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>
        <f t="shared" si="8"/>
      </c>
      <c r="AA112" s="11" t="str">
        <f t="shared" si="9"/>
        <v>ok</v>
      </c>
      <c r="AB112" s="11" t="str">
        <f t="shared" si="10"/>
        <v>Probleme</v>
      </c>
      <c r="AC112" s="11" t="str">
        <f t="shared" si="11"/>
        <v>ok</v>
      </c>
    </row>
    <row r="113" spans="1:29" s="13" customFormat="1" ht="12.75">
      <c r="A113" s="33"/>
      <c r="B113" s="34"/>
      <c r="C113" s="37"/>
      <c r="D113" s="42"/>
      <c r="E113" s="44">
        <f t="shared" si="7"/>
      </c>
      <c r="F113" s="45"/>
      <c r="G113" s="3" t="str">
        <f t="shared" si="6"/>
        <v>N</v>
      </c>
      <c r="H113" s="67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f t="shared" si="8"/>
      </c>
      <c r="AA113" s="11" t="str">
        <f t="shared" si="9"/>
        <v>ok</v>
      </c>
      <c r="AB113" s="11" t="str">
        <f t="shared" si="10"/>
        <v>ok</v>
      </c>
      <c r="AC113" s="11" t="str">
        <f t="shared" si="11"/>
        <v>ok</v>
      </c>
    </row>
    <row r="114" spans="1:29" s="13" customFormat="1" ht="12.75">
      <c r="A114" s="33" t="s">
        <v>124</v>
      </c>
      <c r="B114" s="34" t="s">
        <v>125</v>
      </c>
      <c r="C114" s="37" t="s">
        <v>109</v>
      </c>
      <c r="D114" s="42"/>
      <c r="E114" s="44">
        <f t="shared" si="7"/>
      </c>
      <c r="F114" s="45"/>
      <c r="G114" s="3" t="str">
        <f t="shared" si="6"/>
        <v>O</v>
      </c>
      <c r="H114" s="67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 t="str">
        <f t="shared" si="8"/>
        <v>prix non renseigné</v>
      </c>
      <c r="AA114" s="11" t="str">
        <f t="shared" si="9"/>
        <v>Probleme</v>
      </c>
      <c r="AB114" s="11" t="str">
        <f t="shared" si="10"/>
        <v>ok</v>
      </c>
      <c r="AC114" s="11" t="str">
        <f t="shared" si="11"/>
        <v>ok</v>
      </c>
    </row>
    <row r="115" spans="1:29" s="13" customFormat="1" ht="12.75">
      <c r="A115" s="33" t="s">
        <v>126</v>
      </c>
      <c r="B115" s="34" t="s">
        <v>127</v>
      </c>
      <c r="C115" s="37" t="s">
        <v>109</v>
      </c>
      <c r="D115" s="42"/>
      <c r="E115" s="44">
        <f t="shared" si="7"/>
      </c>
      <c r="F115" s="45"/>
      <c r="G115" s="3" t="str">
        <f t="shared" si="6"/>
        <v>O</v>
      </c>
      <c r="H115" s="67"/>
      <c r="I115" s="11"/>
      <c r="J115" s="11">
        <f>IF(ISERROR(J117),"",J117)</f>
      </c>
      <c r="K115" s="11">
        <f>IF(ISERROR(K117),"",K117)</f>
      </c>
      <c r="L115" s="11">
        <f>IF(ISERROR(L117),"",L117)</f>
      </c>
      <c r="M115" s="11" t="s">
        <v>71</v>
      </c>
      <c r="N115" s="11">
        <f>IF(ISERROR(N117),"",N117)</f>
      </c>
      <c r="O115" s="11">
        <f>IF(ISERROR(O117),"",O117)</f>
      </c>
      <c r="P115" s="11">
        <f>IF(ISERROR(P117),"",P117)</f>
      </c>
      <c r="Q115" s="11" t="s">
        <v>71</v>
      </c>
      <c r="R115" s="11">
        <f>IF(ISERROR(R117),"",R117)</f>
      </c>
      <c r="S115" s="11">
        <f>IF(ISERROR(S117),"",S117)</f>
      </c>
      <c r="T115" s="11">
        <f>IF(ISERROR(T117),"",T117)</f>
      </c>
      <c r="U115" s="11" t="s">
        <v>71</v>
      </c>
      <c r="V115" s="11">
        <f>IF(ISERROR(V117),"",V117)</f>
      </c>
      <c r="W115" s="11">
        <f>IF(ISERROR(W117),"",W117)</f>
      </c>
      <c r="X115" s="11"/>
      <c r="Y115" s="11"/>
      <c r="Z115" s="11" t="str">
        <f t="shared" si="8"/>
        <v>prix non renseigné</v>
      </c>
      <c r="AA115" s="11" t="str">
        <f t="shared" si="9"/>
        <v>Probleme</v>
      </c>
      <c r="AB115" s="11" t="str">
        <f t="shared" si="10"/>
        <v>ok</v>
      </c>
      <c r="AC115" s="11" t="str">
        <f t="shared" si="11"/>
        <v>ok</v>
      </c>
    </row>
    <row r="116" spans="1:29" s="13" customFormat="1" ht="12.75">
      <c r="A116" s="33" t="s">
        <v>128</v>
      </c>
      <c r="B116" s="34" t="s">
        <v>129</v>
      </c>
      <c r="C116" s="77" t="s">
        <v>109</v>
      </c>
      <c r="D116" s="42"/>
      <c r="E116" s="44">
        <f t="shared" si="7"/>
      </c>
      <c r="F116" s="45"/>
      <c r="G116" s="3" t="str">
        <f t="shared" si="6"/>
        <v>O</v>
      </c>
      <c r="H116" s="67"/>
      <c r="I116" s="11">
        <f>LEN(I117)</f>
        <v>0</v>
      </c>
      <c r="J116" s="11">
        <v>13</v>
      </c>
      <c r="K116" s="11">
        <v>12</v>
      </c>
      <c r="L116" s="11">
        <v>11</v>
      </c>
      <c r="M116" s="11">
        <v>10</v>
      </c>
      <c r="N116" s="11">
        <v>9</v>
      </c>
      <c r="O116" s="11">
        <v>8</v>
      </c>
      <c r="P116" s="11">
        <v>7</v>
      </c>
      <c r="Q116" s="11">
        <v>6</v>
      </c>
      <c r="R116" s="11">
        <v>5</v>
      </c>
      <c r="S116" s="11">
        <v>4</v>
      </c>
      <c r="T116" s="11">
        <v>3</v>
      </c>
      <c r="U116" s="11">
        <v>2</v>
      </c>
      <c r="V116" s="11">
        <v>1</v>
      </c>
      <c r="W116" s="11">
        <v>0</v>
      </c>
      <c r="X116" s="11"/>
      <c r="Y116" s="11"/>
      <c r="Z116" s="11" t="str">
        <f t="shared" si="8"/>
        <v>prix non renseigné</v>
      </c>
      <c r="AA116" s="11" t="str">
        <f t="shared" si="9"/>
        <v>Probleme</v>
      </c>
      <c r="AB116" s="11" t="str">
        <f t="shared" si="10"/>
        <v>ok</v>
      </c>
      <c r="AC116" s="11" t="str">
        <f t="shared" si="11"/>
        <v>ok</v>
      </c>
    </row>
    <row r="117" spans="1:29" s="13" customFormat="1" ht="12.75">
      <c r="A117" s="70" t="str">
        <f>"T 00 00 0SM "&amp;TEXT(X117,"00")</f>
        <v>T 00 00 0SM 02</v>
      </c>
      <c r="B117" s="78" t="str">
        <f>"Code de contrôle "&amp;TEXT(X117,"00")&amp;" : "&amp;J115&amp;K115&amp;L115&amp;M115&amp;N115&amp;O115&amp;P115&amp;Q115&amp;R115&amp;S115&amp;T115&amp;U115&amp;V115&amp;W115</f>
        <v>Code de contrôle 02 : ///</v>
      </c>
      <c r="C117" s="62"/>
      <c r="D117" s="69" t="s">
        <v>74</v>
      </c>
      <c r="E117" s="48">
        <f t="shared" si="7"/>
      </c>
      <c r="F117" s="49"/>
      <c r="G117" s="3" t="s">
        <v>75</v>
      </c>
      <c r="H117" s="67">
        <f>COUNTA(G81:G117)</f>
        <v>37</v>
      </c>
      <c r="I117" s="11">
        <f>IF(FIXED(SUM(D82:D116),2,FALSE)="0,00","",FIXED(SUM(D82:D116),2,FALSE))</f>
      </c>
      <c r="J117" s="11" t="e">
        <f>IF((VALUE(MID(I117,I116-J116,1)))&lt;4,IF((MID(I117,I116-J116,1))="0","A",IF(MID(I117,I116-J116,1)="1","B",IF(MID(I117,I116-J116,1)="2","C",IF(MID(I117,I116-J116,1)="3","D",)))),IF(MID(I117,I116-J116,1)="4","E",IF(MID(I117,I116-J116,1)="5","F",IF(MID(I117,I116-J116,1)="6","G",IF(MID(I117,I116-J116,1)="7","H",IF(MID(I117,I116-J116,1)="8","I",IF(MID(I117,I116-J116,1)="9","J","zz")))))))</f>
        <v>#VALUE!</v>
      </c>
      <c r="K117" s="11" t="e">
        <f>IF((VALUE(MID(I117,I116-K116,1)))&lt;4,IF((MID(I117,I116-K116,1))="0","A",IF(MID(I117,I116-K116,1)="1","B",IF(MID(I117,I116-K116,1)="2","C",IF(MID(I117,I116-K116,1)="3","D",)))),IF(MID(I117,I116-K116,1)="4","E",IF(MID(I117,I116-K116,1)="5","F",IF(MID(I117,I116-K116,1)="6","G",IF(MID(I117,I116-K116,1)="7","H",IF(MID(I117,I116-K116,1)="8","I",IF(MID(I117,I116-K116,1)="9","J","zz")))))))</f>
        <v>#VALUE!</v>
      </c>
      <c r="L117" s="11" t="e">
        <f>IF((VALUE(MID(I117,I116-L116,1)))&lt;4,IF((MID(I117,I116-L116,1))="0","A",IF(MID(I117,I116-L116,1)="1","B",IF(MID(I117,I116-L116,1)="2","C",IF(MID(I117,I116-L116,1)="3","D",)))),IF(MID(I117,I116-L116,1)="4","E",IF(MID(I117,I116-L116,1)="5","F",IF(MID(I117,I116-L116,1)="6","G",IF(MID(I117,I116-L116,1)="7","H",IF(MID(I117,I116-L116,1)="8","I",IF(MID(I117,I116-L116,1)="9","J","zz")))))))</f>
        <v>#VALUE!</v>
      </c>
      <c r="M117" s="11"/>
      <c r="N117" s="11" t="e">
        <f>IF((VALUE(MID(I117,I116-N116,1)))&lt;4,IF((MID(I117,I116-N116,1))="0","A",IF(MID(I117,I116-N116,1)="1","B",IF(MID(I117,I116-N116,1)="2","C",IF(MID(I117,I116-N116,1)="3","D",)))),IF(MID(I117,I116-N116,1)="4","E",IF(MID(I117,I116-N116,1)="5","F",IF(MID(I117,I116-N116,1)="6","G",IF(MID(I117,I116-N116,1)="7","H",IF(MID(I117,I116-N116,1)="8","I",IF(MID(I117,I116-N116,1)="9","J","zz")))))))</f>
        <v>#VALUE!</v>
      </c>
      <c r="O117" s="11" t="e">
        <f>IF((VALUE(MID(I117,I116-O116,1)))&lt;4,IF((MID(I117,I116-O116,1))="0","A",IF(MID(I117,I116-O116,1)="1","B",IF(MID(I117,I116-O116,1)="2","C",IF(MID(I117,I116-O116,1)="3","D",)))),IF(MID(I117,I116-O116,1)="4","E",IF(MID(I117,I116-O116,1)="5","F",IF(MID(I117,I116-O116,1)="6","G",IF(MID(I117,I116-O116,1)="7","H",IF(MID(I117,I116-O116,1)="8","I",IF(MID(I117,I116-O116,1)="9","J","zz")))))))</f>
        <v>#VALUE!</v>
      </c>
      <c r="P117" s="11" t="e">
        <f>IF((VALUE(MID(I117,I116-P116,1)))&lt;4,IF((MID(I117,I116-P116,1))="0","A",IF(MID(I117,I116-P116,1)="1","B",IF(MID(I117,I116-P116,1)="2","C",IF(MID(I117,I116-P116,1)="3","D",)))),IF(MID(I117,I116-P116,1)="4","E",IF(MID(I117,I116-P116,1)="5","F",IF(MID(I117,I116-P116,1)="6","G",IF(MID(I117,I116-P116,1)="7","H",IF(MID(I117,I116-P116,1)="8","I",IF(MID(I117,I116-P116,1)="9","J","zz")))))))</f>
        <v>#VALUE!</v>
      </c>
      <c r="Q117" s="11"/>
      <c r="R117" s="11" t="e">
        <f>IF((VALUE(MID(I117,I116-R116,1)))&lt;4,IF((MID(I117,I116-R116,1))="0","A",IF(MID(I117,I116-R116,1)="1","B",IF(MID(I117,I116-R116,1)="2","C",IF(MID(I117,I116-R116,1)="3","D",)))),IF(MID(I117,I116-R116,1)="4","E",IF(MID(I117,I116-R116,1)="5","F",IF(MID(I117,I116-R116,1)="6","G",IF(MID(I117,I116-R116,1)="7","H",IF(MID(I117,I116-R116,1)="8","I",IF(MID(I117,I116-R116,1)="9","J","zz")))))))</f>
        <v>#VALUE!</v>
      </c>
      <c r="S117" s="11" t="e">
        <f>IF((VALUE(MID(I117,I116-S116,1)))&lt;4,IF((MID(I117,I116-S116,1))="0","A",IF(MID(I117,I116-S116,1)="1","B",IF(MID(I117,I116-S116,1)="2","C",IF(MID(I117,I116-S116,1)="3","D",)))),IF(MID(I117,I116-S116,1)="4","E",IF(MID(I117,I116-S116,1)="5","F",IF(MID(I117,I116-S116,1)="6","G",IF(MID(I117,I116-S116,1)="7","H",IF(MID(I117,I116-S116,1)="8","I",IF(MID(I117,I116-S116,1)="9","J","zz")))))))</f>
        <v>#VALUE!</v>
      </c>
      <c r="T117" s="11" t="e">
        <f>IF((VALUE(MID(I117,I116-T116,1)))&lt;4,IF((MID(I117,I116-T116,1))="0","A",IF(MID(I117,I116-T116,1)="1","B",IF(MID(I117,I116-T116,1)="2","C",IF(MID(I117,I116-T116,1)="3","D",)))),IF(MID(I117,I116-T116,1)="4","E",IF(MID(I117,I116-T116,1)="5","F",IF(MID(I117,I116-T116,1)="6","G",IF(MID(I117,I116-T116,1)="7","H",IF(MID(I117,I116-T116,1)="8","I",IF(MID(I117,I116-T116,1)="9","J","zz")))))))</f>
        <v>#VALUE!</v>
      </c>
      <c r="U117" s="11"/>
      <c r="V117" s="11" t="e">
        <f>IF((VALUE(MID(I117,I116-V116,1)))&lt;4,IF((MID(I117,I116-V116,1))="0","A",IF(MID(I117,I116-V116,1)="1","B",IF(MID(I117,I116-V116,1)="2","C",IF(MID(I117,I116-V116,1)="3","D",)))),IF(MID(I117,I116-V116,1)="4","E",IF(MID(I117,I116-V116,1)="5","F",IF(MID(I117,I116-V116,1)="6","G",IF(MID(I117,I116-V116,1)="7","H",IF(MID(I117,I116-V116,1)="8","I",IF(MID(I117,I116-V116,1)="9","J","zz")))))))</f>
        <v>#VALUE!</v>
      </c>
      <c r="W117" s="11" t="e">
        <f>IF((VALUE(MID(I117,LEN(I117),1)))&lt;4,IF((MID(I117,I116,1))="0","A",IF(MID(I117,I116,1)="1","B",IF(MID(I117,I116,1)="2","C",IF(MID(I117,I116,1)="3","D",)))),IF(MID(I117,I116,1)="4","E",IF(MID(I117,I116,1)="5","F",IF(MID(I117,I116,1)="6","G",IF(MID(I117,I116,1)="7","H",IF(MID(I117,I116,1)="8","I",IF(MID(I117,I116,1)="9","J","zz")))))))</f>
        <v>#VALUE!</v>
      </c>
      <c r="X117" s="11">
        <f>X80+1</f>
        <v>2</v>
      </c>
      <c r="Y117" s="11"/>
      <c r="Z117" s="11"/>
      <c r="AA117" s="11"/>
      <c r="AB117" s="11"/>
      <c r="AC117" s="11"/>
    </row>
    <row r="118" spans="1:29" s="13" customFormat="1" ht="12.75">
      <c r="A118" s="33"/>
      <c r="B118" s="34"/>
      <c r="C118" s="75"/>
      <c r="D118" s="76"/>
      <c r="E118" s="35"/>
      <c r="F118" s="36"/>
      <c r="G118" s="3" t="str">
        <f t="shared" si="6"/>
        <v>N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f t="shared" si="8"/>
      </c>
      <c r="AA118" s="11" t="str">
        <f t="shared" si="9"/>
        <v>ok</v>
      </c>
      <c r="AB118" s="11" t="str">
        <f t="shared" si="10"/>
        <v>ok</v>
      </c>
      <c r="AC118" s="11" t="str">
        <f t="shared" si="11"/>
        <v>ok</v>
      </c>
    </row>
    <row r="119" spans="1:29" s="13" customFormat="1" ht="12.75">
      <c r="A119" s="33" t="s">
        <v>130</v>
      </c>
      <c r="B119" s="34" t="s">
        <v>131</v>
      </c>
      <c r="C119" s="37" t="s">
        <v>80</v>
      </c>
      <c r="D119" s="38"/>
      <c r="E119" s="39">
        <f>IF(ISNUMBER(D119),Lettre(D119),"")</f>
      </c>
      <c r="F119" s="40"/>
      <c r="G119" s="3" t="str">
        <f t="shared" si="6"/>
        <v>O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tr">
        <f t="shared" si="8"/>
        <v>prix non renseigné</v>
      </c>
      <c r="AA119" s="11" t="str">
        <f t="shared" si="9"/>
        <v>Probleme</v>
      </c>
      <c r="AB119" s="11" t="str">
        <f t="shared" si="10"/>
        <v>ok</v>
      </c>
      <c r="AC119" s="11" t="str">
        <f t="shared" si="11"/>
        <v>ok</v>
      </c>
    </row>
    <row r="120" spans="1:29" s="13" customFormat="1" ht="12.75">
      <c r="A120" s="33" t="s">
        <v>132</v>
      </c>
      <c r="B120" s="34" t="s">
        <v>133</v>
      </c>
      <c r="C120" s="41" t="s">
        <v>80</v>
      </c>
      <c r="D120" s="42"/>
      <c r="E120" s="39">
        <f aca="true" t="shared" si="12" ref="E120:E154">IF(ISNUMBER(D120),Lettre(D120),"")</f>
      </c>
      <c r="F120" s="43"/>
      <c r="G120" s="3" t="str">
        <f t="shared" si="6"/>
        <v>O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 t="str">
        <f t="shared" si="8"/>
        <v>prix non renseigné</v>
      </c>
      <c r="AA120" s="11" t="str">
        <f t="shared" si="9"/>
        <v>Probleme</v>
      </c>
      <c r="AB120" s="11" t="str">
        <f t="shared" si="10"/>
        <v>ok</v>
      </c>
      <c r="AC120" s="11" t="str">
        <f t="shared" si="11"/>
        <v>ok</v>
      </c>
    </row>
    <row r="121" spans="1:29" s="13" customFormat="1" ht="12.75">
      <c r="A121" s="33" t="s">
        <v>134</v>
      </c>
      <c r="B121" s="34" t="s">
        <v>135</v>
      </c>
      <c r="C121" s="41" t="s">
        <v>80</v>
      </c>
      <c r="D121" s="42"/>
      <c r="E121" s="39">
        <f t="shared" si="12"/>
      </c>
      <c r="F121" s="43"/>
      <c r="G121" s="3" t="str">
        <f t="shared" si="6"/>
        <v>O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 t="str">
        <f t="shared" si="8"/>
        <v>prix non renseigné</v>
      </c>
      <c r="AA121" s="11" t="str">
        <f t="shared" si="9"/>
        <v>Probleme</v>
      </c>
      <c r="AB121" s="11" t="str">
        <f t="shared" si="10"/>
        <v>ok</v>
      </c>
      <c r="AC121" s="11" t="str">
        <f t="shared" si="11"/>
        <v>ok</v>
      </c>
    </row>
    <row r="122" spans="1:29" s="13" customFormat="1" ht="12.75">
      <c r="A122" s="33" t="s">
        <v>136</v>
      </c>
      <c r="B122" s="34" t="s">
        <v>137</v>
      </c>
      <c r="C122" s="41" t="s">
        <v>138</v>
      </c>
      <c r="D122" s="42"/>
      <c r="E122" s="39">
        <f t="shared" si="12"/>
      </c>
      <c r="F122" s="43"/>
      <c r="G122" s="3" t="str">
        <f t="shared" si="6"/>
        <v>O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 t="str">
        <f t="shared" si="8"/>
        <v>prix non renseigné</v>
      </c>
      <c r="AA122" s="11" t="str">
        <f t="shared" si="9"/>
        <v>Probleme</v>
      </c>
      <c r="AB122" s="11" t="str">
        <f t="shared" si="10"/>
        <v>ok</v>
      </c>
      <c r="AC122" s="11" t="str">
        <f t="shared" si="11"/>
        <v>ok</v>
      </c>
    </row>
    <row r="123" spans="1:29" s="13" customFormat="1" ht="12.75">
      <c r="A123" s="33" t="s">
        <v>139</v>
      </c>
      <c r="B123" s="34" t="s">
        <v>140</v>
      </c>
      <c r="C123" s="41" t="s">
        <v>138</v>
      </c>
      <c r="D123" s="42"/>
      <c r="E123" s="39">
        <f t="shared" si="12"/>
      </c>
      <c r="F123" s="43"/>
      <c r="G123" s="3" t="str">
        <f t="shared" si="6"/>
        <v>O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 t="str">
        <f t="shared" si="8"/>
        <v>prix non renseigné</v>
      </c>
      <c r="AA123" s="11" t="str">
        <f t="shared" si="9"/>
        <v>Probleme</v>
      </c>
      <c r="AB123" s="11" t="str">
        <f t="shared" si="10"/>
        <v>ok</v>
      </c>
      <c r="AC123" s="11" t="str">
        <f t="shared" si="11"/>
        <v>ok</v>
      </c>
    </row>
    <row r="124" spans="1:29" s="13" customFormat="1" ht="12.75">
      <c r="A124" s="33" t="s">
        <v>141</v>
      </c>
      <c r="B124" s="34" t="s">
        <v>142</v>
      </c>
      <c r="C124" s="41" t="s">
        <v>109</v>
      </c>
      <c r="D124" s="42"/>
      <c r="E124" s="39">
        <f t="shared" si="12"/>
      </c>
      <c r="F124" s="43"/>
      <c r="G124" s="3" t="str">
        <f t="shared" si="6"/>
        <v>O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tr">
        <f t="shared" si="8"/>
        <v>prix non renseigné</v>
      </c>
      <c r="AA124" s="11" t="str">
        <f t="shared" si="9"/>
        <v>Probleme</v>
      </c>
      <c r="AB124" s="11" t="str">
        <f t="shared" si="10"/>
        <v>ok</v>
      </c>
      <c r="AC124" s="11" t="str">
        <f t="shared" si="11"/>
        <v>ok</v>
      </c>
    </row>
    <row r="125" spans="1:29" s="13" customFormat="1" ht="12.75">
      <c r="A125" s="33"/>
      <c r="B125" s="34" t="s">
        <v>143</v>
      </c>
      <c r="C125" s="41"/>
      <c r="D125" s="42"/>
      <c r="E125" s="39">
        <f t="shared" si="12"/>
      </c>
      <c r="F125" s="43"/>
      <c r="G125" s="3" t="str">
        <f t="shared" si="6"/>
        <v>N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f t="shared" si="8"/>
      </c>
      <c r="AA125" s="11" t="str">
        <f t="shared" si="9"/>
        <v>ok</v>
      </c>
      <c r="AB125" s="11" t="str">
        <f t="shared" si="10"/>
        <v>ok</v>
      </c>
      <c r="AC125" s="11" t="str">
        <f t="shared" si="11"/>
        <v>ok</v>
      </c>
    </row>
    <row r="126" spans="1:29" s="13" customFormat="1" ht="12.75">
      <c r="A126" s="33" t="s">
        <v>144</v>
      </c>
      <c r="B126" s="34" t="s">
        <v>145</v>
      </c>
      <c r="C126" s="37" t="s">
        <v>109</v>
      </c>
      <c r="D126" s="42"/>
      <c r="E126" s="44">
        <f t="shared" si="12"/>
      </c>
      <c r="F126" s="45"/>
      <c r="G126" s="3" t="str">
        <f t="shared" si="6"/>
        <v>O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 t="str">
        <f t="shared" si="8"/>
        <v>prix non renseigné</v>
      </c>
      <c r="AA126" s="11" t="str">
        <f t="shared" si="9"/>
        <v>Probleme</v>
      </c>
      <c r="AB126" s="11" t="str">
        <f t="shared" si="10"/>
        <v>ok</v>
      </c>
      <c r="AC126" s="11" t="str">
        <f t="shared" si="11"/>
        <v>ok</v>
      </c>
    </row>
    <row r="127" spans="1:29" s="13" customFormat="1" ht="12.75">
      <c r="A127" s="33"/>
      <c r="B127" s="34" t="s">
        <v>143</v>
      </c>
      <c r="C127" s="41"/>
      <c r="D127" s="42"/>
      <c r="E127" s="46">
        <f t="shared" si="12"/>
      </c>
      <c r="F127" s="45"/>
      <c r="G127" s="3" t="str">
        <f t="shared" si="6"/>
        <v>N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f t="shared" si="8"/>
      </c>
      <c r="AA127" s="11" t="str">
        <f t="shared" si="9"/>
        <v>ok</v>
      </c>
      <c r="AB127" s="11" t="str">
        <f t="shared" si="10"/>
        <v>ok</v>
      </c>
      <c r="AC127" s="11" t="str">
        <f t="shared" si="11"/>
        <v>ok</v>
      </c>
    </row>
    <row r="128" spans="1:29" s="13" customFormat="1" ht="12.75">
      <c r="A128" s="33" t="s">
        <v>146</v>
      </c>
      <c r="B128" s="34" t="s">
        <v>147</v>
      </c>
      <c r="C128" s="41" t="s">
        <v>138</v>
      </c>
      <c r="D128" s="42"/>
      <c r="E128" s="44">
        <f t="shared" si="12"/>
      </c>
      <c r="F128" s="45"/>
      <c r="G128" s="3" t="str">
        <f t="shared" si="6"/>
        <v>O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 t="str">
        <f t="shared" si="8"/>
        <v>prix non renseigné</v>
      </c>
      <c r="AA128" s="11" t="str">
        <f t="shared" si="9"/>
        <v>Probleme</v>
      </c>
      <c r="AB128" s="11" t="str">
        <f t="shared" si="10"/>
        <v>ok</v>
      </c>
      <c r="AC128" s="11" t="str">
        <f t="shared" si="11"/>
        <v>ok</v>
      </c>
    </row>
    <row r="129" spans="1:29" s="13" customFormat="1" ht="12.75">
      <c r="A129" s="33" t="s">
        <v>148</v>
      </c>
      <c r="B129" s="34" t="s">
        <v>149</v>
      </c>
      <c r="C129" s="41" t="s">
        <v>138</v>
      </c>
      <c r="D129" s="42"/>
      <c r="E129" s="44">
        <f t="shared" si="12"/>
      </c>
      <c r="F129" s="45"/>
      <c r="G129" s="3" t="str">
        <f t="shared" si="6"/>
        <v>O</v>
      </c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 t="str">
        <f t="shared" si="8"/>
        <v>prix non renseigné</v>
      </c>
      <c r="AA129" s="11" t="str">
        <f t="shared" si="9"/>
        <v>Probleme</v>
      </c>
      <c r="AB129" s="11" t="str">
        <f t="shared" si="10"/>
        <v>ok</v>
      </c>
      <c r="AC129" s="11" t="str">
        <f t="shared" si="11"/>
        <v>ok</v>
      </c>
    </row>
    <row r="130" spans="1:29" s="13" customFormat="1" ht="12.75">
      <c r="A130" s="33" t="s">
        <v>150</v>
      </c>
      <c r="B130" s="34" t="s">
        <v>151</v>
      </c>
      <c r="C130" s="37" t="s">
        <v>138</v>
      </c>
      <c r="D130" s="42"/>
      <c r="E130" s="44">
        <f t="shared" si="12"/>
      </c>
      <c r="F130" s="45"/>
      <c r="G130" s="3" t="str">
        <f aca="true" t="shared" si="13" ref="G130:G193">IF(ISBLANK(C130),"N","O")</f>
        <v>O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 t="str">
        <f t="shared" si="8"/>
        <v>prix non renseigné</v>
      </c>
      <c r="AA130" s="11" t="str">
        <f t="shared" si="9"/>
        <v>Probleme</v>
      </c>
      <c r="AB130" s="11" t="str">
        <f t="shared" si="10"/>
        <v>ok</v>
      </c>
      <c r="AC130" s="11" t="str">
        <f t="shared" si="11"/>
        <v>ok</v>
      </c>
    </row>
    <row r="131" spans="1:29" s="13" customFormat="1" ht="12.75">
      <c r="A131" s="33" t="s">
        <v>152</v>
      </c>
      <c r="B131" s="34" t="s">
        <v>153</v>
      </c>
      <c r="C131" s="41" t="s">
        <v>138</v>
      </c>
      <c r="D131" s="42"/>
      <c r="E131" s="39">
        <f t="shared" si="12"/>
      </c>
      <c r="F131" s="43"/>
      <c r="G131" s="3" t="str">
        <f t="shared" si="13"/>
        <v>O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 t="str">
        <f t="shared" si="8"/>
        <v>prix non renseigné</v>
      </c>
      <c r="AA131" s="11" t="str">
        <f t="shared" si="9"/>
        <v>Probleme</v>
      </c>
      <c r="AB131" s="11" t="str">
        <f t="shared" si="10"/>
        <v>ok</v>
      </c>
      <c r="AC131" s="11" t="str">
        <f t="shared" si="11"/>
        <v>ok</v>
      </c>
    </row>
    <row r="132" spans="1:29" s="13" customFormat="1" ht="12.75">
      <c r="A132" s="33" t="s">
        <v>154</v>
      </c>
      <c r="B132" s="34" t="s">
        <v>155</v>
      </c>
      <c r="C132" s="41" t="s">
        <v>138</v>
      </c>
      <c r="D132" s="42"/>
      <c r="E132" s="39">
        <f t="shared" si="12"/>
      </c>
      <c r="F132" s="43"/>
      <c r="G132" s="3" t="str">
        <f t="shared" si="13"/>
        <v>O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 t="str">
        <f t="shared" si="8"/>
        <v>prix non renseigné</v>
      </c>
      <c r="AA132" s="11" t="str">
        <f t="shared" si="9"/>
        <v>Probleme</v>
      </c>
      <c r="AB132" s="11" t="str">
        <f t="shared" si="10"/>
        <v>ok</v>
      </c>
      <c r="AC132" s="11" t="str">
        <f t="shared" si="11"/>
        <v>ok</v>
      </c>
    </row>
    <row r="133" spans="1:29" s="13" customFormat="1" ht="12.75">
      <c r="A133" s="33" t="s">
        <v>156</v>
      </c>
      <c r="B133" s="34" t="s">
        <v>157</v>
      </c>
      <c r="C133" s="41" t="s">
        <v>138</v>
      </c>
      <c r="D133" s="42"/>
      <c r="E133" s="39">
        <f t="shared" si="12"/>
      </c>
      <c r="F133" s="43"/>
      <c r="G133" s="3" t="str">
        <f t="shared" si="13"/>
        <v>O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 t="str">
        <f t="shared" si="8"/>
        <v>prix non renseigné</v>
      </c>
      <c r="AA133" s="11" t="str">
        <f t="shared" si="9"/>
        <v>Probleme</v>
      </c>
      <c r="AB133" s="11" t="str">
        <f t="shared" si="10"/>
        <v>ok</v>
      </c>
      <c r="AC133" s="11" t="str">
        <f t="shared" si="11"/>
        <v>ok</v>
      </c>
    </row>
    <row r="134" spans="1:29" s="13" customFormat="1" ht="12.75">
      <c r="A134" s="33" t="s">
        <v>158</v>
      </c>
      <c r="B134" s="34" t="s">
        <v>159</v>
      </c>
      <c r="C134" s="41" t="s">
        <v>138</v>
      </c>
      <c r="D134" s="42"/>
      <c r="E134" s="39">
        <f t="shared" si="12"/>
      </c>
      <c r="F134" s="43"/>
      <c r="G134" s="3" t="str">
        <f t="shared" si="13"/>
        <v>O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 t="str">
        <f t="shared" si="8"/>
        <v>prix non renseigné</v>
      </c>
      <c r="AA134" s="11" t="str">
        <f t="shared" si="9"/>
        <v>Probleme</v>
      </c>
      <c r="AB134" s="11" t="str">
        <f t="shared" si="10"/>
        <v>ok</v>
      </c>
      <c r="AC134" s="11" t="str">
        <f t="shared" si="11"/>
        <v>ok</v>
      </c>
    </row>
    <row r="135" spans="1:29" s="13" customFormat="1" ht="12.75">
      <c r="A135" s="33" t="s">
        <v>160</v>
      </c>
      <c r="B135" s="34" t="s">
        <v>161</v>
      </c>
      <c r="C135" s="41" t="s">
        <v>138</v>
      </c>
      <c r="D135" s="42"/>
      <c r="E135" s="39">
        <f t="shared" si="12"/>
      </c>
      <c r="F135" s="43"/>
      <c r="G135" s="3" t="str">
        <f t="shared" si="13"/>
        <v>O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 t="str">
        <f t="shared" si="8"/>
        <v>prix non renseigné</v>
      </c>
      <c r="AA135" s="11" t="str">
        <f t="shared" si="9"/>
        <v>Probleme</v>
      </c>
      <c r="AB135" s="11" t="str">
        <f t="shared" si="10"/>
        <v>ok</v>
      </c>
      <c r="AC135" s="11" t="str">
        <f t="shared" si="11"/>
        <v>ok</v>
      </c>
    </row>
    <row r="136" spans="1:29" s="13" customFormat="1" ht="12.75">
      <c r="A136" s="33" t="s">
        <v>162</v>
      </c>
      <c r="B136" s="34" t="s">
        <v>163</v>
      </c>
      <c r="C136" s="41" t="s">
        <v>138</v>
      </c>
      <c r="D136" s="42"/>
      <c r="E136" s="39">
        <f t="shared" si="12"/>
      </c>
      <c r="F136" s="43"/>
      <c r="G136" s="3" t="str">
        <f t="shared" si="13"/>
        <v>O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 t="str">
        <f t="shared" si="8"/>
        <v>prix non renseigné</v>
      </c>
      <c r="AA136" s="11" t="str">
        <f t="shared" si="9"/>
        <v>Probleme</v>
      </c>
      <c r="AB136" s="11" t="str">
        <f t="shared" si="10"/>
        <v>ok</v>
      </c>
      <c r="AC136" s="11" t="str">
        <f t="shared" si="11"/>
        <v>ok</v>
      </c>
    </row>
    <row r="137" spans="1:29" s="13" customFormat="1" ht="12.75">
      <c r="A137" s="33" t="s">
        <v>164</v>
      </c>
      <c r="B137" s="34" t="s">
        <v>165</v>
      </c>
      <c r="C137" s="41" t="s">
        <v>138</v>
      </c>
      <c r="D137" s="42"/>
      <c r="E137" s="39">
        <f t="shared" si="12"/>
      </c>
      <c r="F137" s="43"/>
      <c r="G137" s="3" t="str">
        <f t="shared" si="13"/>
        <v>O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 t="str">
        <f t="shared" si="8"/>
        <v>prix non renseigné</v>
      </c>
      <c r="AA137" s="11" t="str">
        <f t="shared" si="9"/>
        <v>Probleme</v>
      </c>
      <c r="AB137" s="11" t="str">
        <f t="shared" si="10"/>
        <v>ok</v>
      </c>
      <c r="AC137" s="11" t="str">
        <f t="shared" si="11"/>
        <v>ok</v>
      </c>
    </row>
    <row r="138" spans="1:29" s="13" customFormat="1" ht="12.75">
      <c r="A138" s="33" t="s">
        <v>166</v>
      </c>
      <c r="B138" s="34" t="s">
        <v>167</v>
      </c>
      <c r="C138" s="41" t="s">
        <v>138</v>
      </c>
      <c r="D138" s="42"/>
      <c r="E138" s="39">
        <f t="shared" si="12"/>
      </c>
      <c r="F138" s="43"/>
      <c r="G138" s="3" t="str">
        <f t="shared" si="13"/>
        <v>O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tr">
        <f t="shared" si="8"/>
        <v>prix non renseigné</v>
      </c>
      <c r="AA138" s="11" t="str">
        <f t="shared" si="9"/>
        <v>Probleme</v>
      </c>
      <c r="AB138" s="11" t="str">
        <f t="shared" si="10"/>
        <v>ok</v>
      </c>
      <c r="AC138" s="11" t="str">
        <f t="shared" si="11"/>
        <v>ok</v>
      </c>
    </row>
    <row r="139" spans="1:29" s="13" customFormat="1" ht="12.75">
      <c r="A139" s="33" t="s">
        <v>168</v>
      </c>
      <c r="B139" s="34" t="s">
        <v>169</v>
      </c>
      <c r="C139" s="41" t="s">
        <v>138</v>
      </c>
      <c r="D139" s="42"/>
      <c r="E139" s="39">
        <f t="shared" si="12"/>
      </c>
      <c r="F139" s="43"/>
      <c r="G139" s="3" t="str">
        <f t="shared" si="13"/>
        <v>O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 t="str">
        <f t="shared" si="8"/>
        <v>prix non renseigné</v>
      </c>
      <c r="AA139" s="11" t="str">
        <f t="shared" si="9"/>
        <v>Probleme</v>
      </c>
      <c r="AB139" s="11" t="str">
        <f t="shared" si="10"/>
        <v>ok</v>
      </c>
      <c r="AC139" s="11" t="str">
        <f t="shared" si="11"/>
        <v>ok</v>
      </c>
    </row>
    <row r="140" spans="1:29" s="13" customFormat="1" ht="12.75">
      <c r="A140" s="33" t="s">
        <v>170</v>
      </c>
      <c r="B140" s="34" t="s">
        <v>171</v>
      </c>
      <c r="C140" s="41" t="s">
        <v>138</v>
      </c>
      <c r="D140" s="42"/>
      <c r="E140" s="39">
        <f t="shared" si="12"/>
      </c>
      <c r="F140" s="43"/>
      <c r="G140" s="3" t="str">
        <f t="shared" si="13"/>
        <v>O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tr">
        <f t="shared" si="8"/>
        <v>prix non renseigné</v>
      </c>
      <c r="AA140" s="11" t="str">
        <f t="shared" si="9"/>
        <v>Probleme</v>
      </c>
      <c r="AB140" s="11" t="str">
        <f t="shared" si="10"/>
        <v>ok</v>
      </c>
      <c r="AC140" s="11" t="str">
        <f t="shared" si="11"/>
        <v>ok</v>
      </c>
    </row>
    <row r="141" spans="1:29" s="13" customFormat="1" ht="12.75">
      <c r="A141" s="33" t="s">
        <v>172</v>
      </c>
      <c r="B141" s="34" t="s">
        <v>173</v>
      </c>
      <c r="C141" s="41" t="s">
        <v>138</v>
      </c>
      <c r="D141" s="42"/>
      <c r="E141" s="39">
        <f t="shared" si="12"/>
      </c>
      <c r="F141" s="43"/>
      <c r="G141" s="3" t="str">
        <f t="shared" si="13"/>
        <v>O</v>
      </c>
      <c r="H141" s="67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tr">
        <f t="shared" si="8"/>
        <v>prix non renseigné</v>
      </c>
      <c r="AA141" s="11" t="str">
        <f t="shared" si="9"/>
        <v>Probleme</v>
      </c>
      <c r="AB141" s="11" t="str">
        <f t="shared" si="10"/>
        <v>ok</v>
      </c>
      <c r="AC141" s="11" t="str">
        <f t="shared" si="11"/>
        <v>ok</v>
      </c>
    </row>
    <row r="142" spans="1:29" s="13" customFormat="1" ht="12.75">
      <c r="A142" s="33" t="s">
        <v>174</v>
      </c>
      <c r="B142" s="34" t="s">
        <v>175</v>
      </c>
      <c r="C142" s="41" t="s">
        <v>138</v>
      </c>
      <c r="D142" s="42"/>
      <c r="E142" s="39">
        <f t="shared" si="12"/>
      </c>
      <c r="F142" s="43"/>
      <c r="G142" s="3" t="str">
        <f t="shared" si="13"/>
        <v>O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 t="str">
        <f t="shared" si="8"/>
        <v>prix non renseigné</v>
      </c>
      <c r="AA142" s="11" t="str">
        <f t="shared" si="9"/>
        <v>Probleme</v>
      </c>
      <c r="AB142" s="11" t="str">
        <f t="shared" si="10"/>
        <v>ok</v>
      </c>
      <c r="AC142" s="11" t="str">
        <f t="shared" si="11"/>
        <v>ok</v>
      </c>
    </row>
    <row r="143" spans="1:29" s="13" customFormat="1" ht="12.75">
      <c r="A143" s="33" t="s">
        <v>176</v>
      </c>
      <c r="B143" s="34" t="s">
        <v>177</v>
      </c>
      <c r="C143" s="41" t="s">
        <v>138</v>
      </c>
      <c r="D143" s="42"/>
      <c r="E143" s="39">
        <f t="shared" si="12"/>
      </c>
      <c r="F143" s="43"/>
      <c r="G143" s="3" t="str">
        <f t="shared" si="13"/>
        <v>O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 t="str">
        <f t="shared" si="8"/>
        <v>prix non renseigné</v>
      </c>
      <c r="AA143" s="11" t="str">
        <f t="shared" si="9"/>
        <v>Probleme</v>
      </c>
      <c r="AB143" s="11" t="str">
        <f t="shared" si="10"/>
        <v>ok</v>
      </c>
      <c r="AC143" s="11" t="str">
        <f t="shared" si="11"/>
        <v>ok</v>
      </c>
    </row>
    <row r="144" spans="1:29" s="13" customFormat="1" ht="12.75">
      <c r="A144" s="33" t="s">
        <v>178</v>
      </c>
      <c r="B144" s="34" t="s">
        <v>179</v>
      </c>
      <c r="C144" s="41" t="s">
        <v>138</v>
      </c>
      <c r="D144" s="42"/>
      <c r="E144" s="39">
        <f t="shared" si="12"/>
      </c>
      <c r="F144" s="43"/>
      <c r="G144" s="3" t="str">
        <f t="shared" si="13"/>
        <v>O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tr">
        <f t="shared" si="8"/>
        <v>prix non renseigné</v>
      </c>
      <c r="AA144" s="11" t="str">
        <f t="shared" si="9"/>
        <v>Probleme</v>
      </c>
      <c r="AB144" s="11" t="str">
        <f t="shared" si="10"/>
        <v>ok</v>
      </c>
      <c r="AC144" s="11" t="str">
        <f t="shared" si="11"/>
        <v>ok</v>
      </c>
    </row>
    <row r="145" spans="1:29" s="13" customFormat="1" ht="12.75">
      <c r="A145" s="33" t="s">
        <v>180</v>
      </c>
      <c r="B145" s="34" t="s">
        <v>181</v>
      </c>
      <c r="C145" s="41" t="s">
        <v>138</v>
      </c>
      <c r="D145" s="42"/>
      <c r="E145" s="39">
        <f t="shared" si="12"/>
      </c>
      <c r="F145" s="43"/>
      <c r="G145" s="3" t="str">
        <f t="shared" si="13"/>
        <v>O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 t="str">
        <f t="shared" si="8"/>
        <v>prix non renseigné</v>
      </c>
      <c r="AA145" s="11" t="str">
        <f t="shared" si="9"/>
        <v>Probleme</v>
      </c>
      <c r="AB145" s="11" t="str">
        <f t="shared" si="10"/>
        <v>ok</v>
      </c>
      <c r="AC145" s="11" t="str">
        <f t="shared" si="11"/>
        <v>ok</v>
      </c>
    </row>
    <row r="146" spans="1:29" s="13" customFormat="1" ht="12.75">
      <c r="A146" s="33" t="s">
        <v>182</v>
      </c>
      <c r="B146" s="34" t="s">
        <v>183</v>
      </c>
      <c r="C146" s="41" t="s">
        <v>138</v>
      </c>
      <c r="D146" s="42"/>
      <c r="E146" s="39">
        <f t="shared" si="12"/>
      </c>
      <c r="F146" s="43"/>
      <c r="G146" s="3" t="str">
        <f t="shared" si="13"/>
        <v>O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 t="str">
        <f t="shared" si="8"/>
        <v>prix non renseigné</v>
      </c>
      <c r="AA146" s="11" t="str">
        <f t="shared" si="9"/>
        <v>Probleme</v>
      </c>
      <c r="AB146" s="11" t="str">
        <f t="shared" si="10"/>
        <v>ok</v>
      </c>
      <c r="AC146" s="11" t="str">
        <f t="shared" si="11"/>
        <v>ok</v>
      </c>
    </row>
    <row r="147" spans="1:29" s="13" customFormat="1" ht="12.75">
      <c r="A147" s="33" t="s">
        <v>184</v>
      </c>
      <c r="B147" s="34" t="s">
        <v>185</v>
      </c>
      <c r="C147" s="41" t="s">
        <v>138</v>
      </c>
      <c r="D147" s="42"/>
      <c r="E147" s="39">
        <f t="shared" si="12"/>
      </c>
      <c r="F147" s="43"/>
      <c r="G147" s="3" t="str">
        <f t="shared" si="13"/>
        <v>O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 t="str">
        <f t="shared" si="8"/>
        <v>prix non renseigné</v>
      </c>
      <c r="AA147" s="11" t="str">
        <f t="shared" si="9"/>
        <v>Probleme</v>
      </c>
      <c r="AB147" s="11" t="str">
        <f t="shared" si="10"/>
        <v>ok</v>
      </c>
      <c r="AC147" s="11" t="str">
        <f t="shared" si="11"/>
        <v>ok</v>
      </c>
    </row>
    <row r="148" spans="1:29" s="13" customFormat="1" ht="12.75">
      <c r="A148" s="33" t="s">
        <v>186</v>
      </c>
      <c r="B148" s="34" t="s">
        <v>187</v>
      </c>
      <c r="C148" s="41" t="s">
        <v>109</v>
      </c>
      <c r="D148" s="42"/>
      <c r="E148" s="39">
        <f t="shared" si="12"/>
      </c>
      <c r="F148" s="47"/>
      <c r="G148" s="3" t="str">
        <f t="shared" si="13"/>
        <v>O</v>
      </c>
      <c r="H148" s="67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 t="str">
        <f t="shared" si="8"/>
        <v>prix non renseigné</v>
      </c>
      <c r="AA148" s="11" t="str">
        <f t="shared" si="9"/>
        <v>Probleme</v>
      </c>
      <c r="AB148" s="11" t="str">
        <f t="shared" si="10"/>
        <v>ok</v>
      </c>
      <c r="AC148" s="11" t="str">
        <f t="shared" si="11"/>
        <v>ok</v>
      </c>
    </row>
    <row r="149" spans="1:29" s="13" customFormat="1" ht="12.75">
      <c r="A149" s="33" t="s">
        <v>188</v>
      </c>
      <c r="B149" s="34" t="s">
        <v>189</v>
      </c>
      <c r="C149" s="41" t="s">
        <v>138</v>
      </c>
      <c r="D149" s="42"/>
      <c r="E149" s="39">
        <f t="shared" si="12"/>
      </c>
      <c r="F149" s="45"/>
      <c r="G149" s="3" t="str">
        <f t="shared" si="13"/>
        <v>O</v>
      </c>
      <c r="H149" s="67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 t="str">
        <f t="shared" si="8"/>
        <v>prix non renseigné</v>
      </c>
      <c r="AA149" s="11" t="str">
        <f t="shared" si="9"/>
        <v>Probleme</v>
      </c>
      <c r="AB149" s="11" t="str">
        <f t="shared" si="10"/>
        <v>ok</v>
      </c>
      <c r="AC149" s="11" t="str">
        <f t="shared" si="11"/>
        <v>ok</v>
      </c>
    </row>
    <row r="150" spans="1:29" s="13" customFormat="1" ht="12.75">
      <c r="A150" s="33" t="s">
        <v>190</v>
      </c>
      <c r="B150" s="34" t="s">
        <v>191</v>
      </c>
      <c r="C150" s="37" t="s">
        <v>138</v>
      </c>
      <c r="D150" s="42"/>
      <c r="E150" s="44">
        <f t="shared" si="12"/>
      </c>
      <c r="F150" s="45"/>
      <c r="G150" s="3" t="str">
        <f t="shared" si="13"/>
        <v>O</v>
      </c>
      <c r="H150" s="67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 t="str">
        <f t="shared" si="8"/>
        <v>prix non renseigné</v>
      </c>
      <c r="AA150" s="11" t="str">
        <f t="shared" si="9"/>
        <v>Probleme</v>
      </c>
      <c r="AB150" s="11" t="str">
        <f t="shared" si="10"/>
        <v>ok</v>
      </c>
      <c r="AC150" s="11" t="str">
        <f t="shared" si="11"/>
        <v>ok</v>
      </c>
    </row>
    <row r="151" spans="1:29" s="13" customFormat="1" ht="12.75">
      <c r="A151" s="33" t="s">
        <v>192</v>
      </c>
      <c r="B151" s="34" t="s">
        <v>193</v>
      </c>
      <c r="C151" s="37" t="s">
        <v>138</v>
      </c>
      <c r="D151" s="42"/>
      <c r="E151" s="44">
        <f t="shared" si="12"/>
      </c>
      <c r="F151" s="45"/>
      <c r="G151" s="3" t="str">
        <f t="shared" si="13"/>
        <v>O</v>
      </c>
      <c r="H151" s="67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 t="str">
        <f t="shared" si="8"/>
        <v>prix non renseigné</v>
      </c>
      <c r="AA151" s="11" t="str">
        <f t="shared" si="9"/>
        <v>Probleme</v>
      </c>
      <c r="AB151" s="11" t="str">
        <f t="shared" si="10"/>
        <v>ok</v>
      </c>
      <c r="AC151" s="11" t="str">
        <f t="shared" si="11"/>
        <v>ok</v>
      </c>
    </row>
    <row r="152" spans="1:29" s="13" customFormat="1" ht="12.75">
      <c r="A152" s="33" t="s">
        <v>194</v>
      </c>
      <c r="B152" s="34" t="s">
        <v>195</v>
      </c>
      <c r="C152" s="37" t="s">
        <v>138</v>
      </c>
      <c r="D152" s="42"/>
      <c r="E152" s="44">
        <f t="shared" si="12"/>
      </c>
      <c r="F152" s="45"/>
      <c r="G152" s="3" t="str">
        <f t="shared" si="13"/>
        <v>O</v>
      </c>
      <c r="H152" s="67"/>
      <c r="I152" s="11"/>
      <c r="J152" s="11">
        <f>IF(ISERROR(J154),"",J154)</f>
      </c>
      <c r="K152" s="11">
        <f>IF(ISERROR(K154),"",K154)</f>
      </c>
      <c r="L152" s="11">
        <f>IF(ISERROR(L154),"",L154)</f>
      </c>
      <c r="M152" s="11" t="s">
        <v>71</v>
      </c>
      <c r="N152" s="11">
        <f>IF(ISERROR(N154),"",N154)</f>
      </c>
      <c r="O152" s="11">
        <f>IF(ISERROR(O154),"",O154)</f>
      </c>
      <c r="P152" s="11">
        <f>IF(ISERROR(P154),"",P154)</f>
      </c>
      <c r="Q152" s="11" t="s">
        <v>71</v>
      </c>
      <c r="R152" s="11">
        <f>IF(ISERROR(R154),"",R154)</f>
      </c>
      <c r="S152" s="11">
        <f>IF(ISERROR(S154),"",S154)</f>
      </c>
      <c r="T152" s="11">
        <f>IF(ISERROR(T154),"",T154)</f>
      </c>
      <c r="U152" s="11" t="s">
        <v>71</v>
      </c>
      <c r="V152" s="11">
        <f>IF(ISERROR(V154),"",V154)</f>
      </c>
      <c r="W152" s="11">
        <f>IF(ISERROR(W154),"",W154)</f>
      </c>
      <c r="X152" s="11"/>
      <c r="Y152" s="11"/>
      <c r="Z152" s="11" t="str">
        <f t="shared" si="8"/>
        <v>prix non renseigné</v>
      </c>
      <c r="AA152" s="11" t="str">
        <f t="shared" si="9"/>
        <v>Probleme</v>
      </c>
      <c r="AB152" s="11" t="str">
        <f t="shared" si="10"/>
        <v>ok</v>
      </c>
      <c r="AC152" s="11" t="str">
        <f t="shared" si="11"/>
        <v>ok</v>
      </c>
    </row>
    <row r="153" spans="1:29" s="13" customFormat="1" ht="12.75">
      <c r="A153" s="33"/>
      <c r="B153" s="34"/>
      <c r="C153" s="77"/>
      <c r="D153" s="42"/>
      <c r="E153" s="44">
        <f t="shared" si="12"/>
      </c>
      <c r="F153" s="45"/>
      <c r="G153" s="3" t="str">
        <f t="shared" si="13"/>
        <v>N</v>
      </c>
      <c r="H153" s="67"/>
      <c r="I153" s="11">
        <f>LEN(I154)</f>
        <v>0</v>
      </c>
      <c r="J153" s="11">
        <v>13</v>
      </c>
      <c r="K153" s="11">
        <v>12</v>
      </c>
      <c r="L153" s="11">
        <v>11</v>
      </c>
      <c r="M153" s="11">
        <v>10</v>
      </c>
      <c r="N153" s="11">
        <v>9</v>
      </c>
      <c r="O153" s="11">
        <v>8</v>
      </c>
      <c r="P153" s="11">
        <v>7</v>
      </c>
      <c r="Q153" s="11">
        <v>6</v>
      </c>
      <c r="R153" s="11">
        <v>5</v>
      </c>
      <c r="S153" s="11">
        <v>4</v>
      </c>
      <c r="T153" s="11">
        <v>3</v>
      </c>
      <c r="U153" s="11">
        <v>2</v>
      </c>
      <c r="V153" s="11">
        <v>1</v>
      </c>
      <c r="W153" s="11">
        <v>0</v>
      </c>
      <c r="X153" s="11"/>
      <c r="Y153" s="11"/>
      <c r="Z153" s="11">
        <f t="shared" si="8"/>
      </c>
      <c r="AA153" s="11" t="str">
        <f t="shared" si="9"/>
        <v>ok</v>
      </c>
      <c r="AB153" s="11" t="str">
        <f t="shared" si="10"/>
        <v>ok</v>
      </c>
      <c r="AC153" s="11" t="str">
        <f t="shared" si="11"/>
        <v>ok</v>
      </c>
    </row>
    <row r="154" spans="1:29" s="13" customFormat="1" ht="12.75">
      <c r="A154" s="70" t="str">
        <f>"T 00 00 0SM "&amp;TEXT(X154,"00")</f>
        <v>T 00 00 0SM 03</v>
      </c>
      <c r="B154" s="78" t="str">
        <f>"Code de contrôle "&amp;TEXT(X154,"00")&amp;" : "&amp;J152&amp;K152&amp;L152&amp;M152&amp;N152&amp;O152&amp;P152&amp;Q152&amp;R152&amp;S152&amp;T152&amp;U152&amp;V152&amp;W152</f>
        <v>Code de contrôle 03 : ///</v>
      </c>
      <c r="C154" s="62"/>
      <c r="D154" s="69" t="s">
        <v>74</v>
      </c>
      <c r="E154" s="48">
        <f t="shared" si="12"/>
      </c>
      <c r="F154" s="49"/>
      <c r="G154" s="3" t="s">
        <v>75</v>
      </c>
      <c r="H154" s="67">
        <f>COUNTA(G118:G154)</f>
        <v>37</v>
      </c>
      <c r="I154" s="11">
        <f>IF(FIXED(SUM(D119:D153),2,FALSE)="0,00","",FIXED(SUM(D119:D153),2,FALSE))</f>
      </c>
      <c r="J154" s="11" t="e">
        <f>IF((VALUE(MID(I154,I153-J153,1)))&lt;4,IF((MID(I154,I153-J153,1))="0","A",IF(MID(I154,I153-J153,1)="1","B",IF(MID(I154,I153-J153,1)="2","C",IF(MID(I154,I153-J153,1)="3","D",)))),IF(MID(I154,I153-J153,1)="4","E",IF(MID(I154,I153-J153,1)="5","F",IF(MID(I154,I153-J153,1)="6","G",IF(MID(I154,I153-J153,1)="7","H",IF(MID(I154,I153-J153,1)="8","I",IF(MID(I154,I153-J153,1)="9","J","zz")))))))</f>
        <v>#VALUE!</v>
      </c>
      <c r="K154" s="11" t="e">
        <f>IF((VALUE(MID(I154,I153-K153,1)))&lt;4,IF((MID(I154,I153-K153,1))="0","A",IF(MID(I154,I153-K153,1)="1","B",IF(MID(I154,I153-K153,1)="2","C",IF(MID(I154,I153-K153,1)="3","D",)))),IF(MID(I154,I153-K153,1)="4","E",IF(MID(I154,I153-K153,1)="5","F",IF(MID(I154,I153-K153,1)="6","G",IF(MID(I154,I153-K153,1)="7","H",IF(MID(I154,I153-K153,1)="8","I",IF(MID(I154,I153-K153,1)="9","J","zz")))))))</f>
        <v>#VALUE!</v>
      </c>
      <c r="L154" s="11" t="e">
        <f>IF((VALUE(MID(I154,I153-L153,1)))&lt;4,IF((MID(I154,I153-L153,1))="0","A",IF(MID(I154,I153-L153,1)="1","B",IF(MID(I154,I153-L153,1)="2","C",IF(MID(I154,I153-L153,1)="3","D",)))),IF(MID(I154,I153-L153,1)="4","E",IF(MID(I154,I153-L153,1)="5","F",IF(MID(I154,I153-L153,1)="6","G",IF(MID(I154,I153-L153,1)="7","H",IF(MID(I154,I153-L153,1)="8","I",IF(MID(I154,I153-L153,1)="9","J","zz")))))))</f>
        <v>#VALUE!</v>
      </c>
      <c r="M154" s="11"/>
      <c r="N154" s="11" t="e">
        <f>IF((VALUE(MID(I154,I153-N153,1)))&lt;4,IF((MID(I154,I153-N153,1))="0","A",IF(MID(I154,I153-N153,1)="1","B",IF(MID(I154,I153-N153,1)="2","C",IF(MID(I154,I153-N153,1)="3","D",)))),IF(MID(I154,I153-N153,1)="4","E",IF(MID(I154,I153-N153,1)="5","F",IF(MID(I154,I153-N153,1)="6","G",IF(MID(I154,I153-N153,1)="7","H",IF(MID(I154,I153-N153,1)="8","I",IF(MID(I154,I153-N153,1)="9","J","zz")))))))</f>
        <v>#VALUE!</v>
      </c>
      <c r="O154" s="11" t="e">
        <f>IF((VALUE(MID(I154,I153-O153,1)))&lt;4,IF((MID(I154,I153-O153,1))="0","A",IF(MID(I154,I153-O153,1)="1","B",IF(MID(I154,I153-O153,1)="2","C",IF(MID(I154,I153-O153,1)="3","D",)))),IF(MID(I154,I153-O153,1)="4","E",IF(MID(I154,I153-O153,1)="5","F",IF(MID(I154,I153-O153,1)="6","G",IF(MID(I154,I153-O153,1)="7","H",IF(MID(I154,I153-O153,1)="8","I",IF(MID(I154,I153-O153,1)="9","J","zz")))))))</f>
        <v>#VALUE!</v>
      </c>
      <c r="P154" s="11" t="e">
        <f>IF((VALUE(MID(I154,I153-P153,1)))&lt;4,IF((MID(I154,I153-P153,1))="0","A",IF(MID(I154,I153-P153,1)="1","B",IF(MID(I154,I153-P153,1)="2","C",IF(MID(I154,I153-P153,1)="3","D",)))),IF(MID(I154,I153-P153,1)="4","E",IF(MID(I154,I153-P153,1)="5","F",IF(MID(I154,I153-P153,1)="6","G",IF(MID(I154,I153-P153,1)="7","H",IF(MID(I154,I153-P153,1)="8","I",IF(MID(I154,I153-P153,1)="9","J","zz")))))))</f>
        <v>#VALUE!</v>
      </c>
      <c r="Q154" s="11"/>
      <c r="R154" s="11" t="e">
        <f>IF((VALUE(MID(I154,I153-R153,1)))&lt;4,IF((MID(I154,I153-R153,1))="0","A",IF(MID(I154,I153-R153,1)="1","B",IF(MID(I154,I153-R153,1)="2","C",IF(MID(I154,I153-R153,1)="3","D",)))),IF(MID(I154,I153-R153,1)="4","E",IF(MID(I154,I153-R153,1)="5","F",IF(MID(I154,I153-R153,1)="6","G",IF(MID(I154,I153-R153,1)="7","H",IF(MID(I154,I153-R153,1)="8","I",IF(MID(I154,I153-R153,1)="9","J","zz")))))))</f>
        <v>#VALUE!</v>
      </c>
      <c r="S154" s="11" t="e">
        <f>IF((VALUE(MID(I154,I153-S153,1)))&lt;4,IF((MID(I154,I153-S153,1))="0","A",IF(MID(I154,I153-S153,1)="1","B",IF(MID(I154,I153-S153,1)="2","C",IF(MID(I154,I153-S153,1)="3","D",)))),IF(MID(I154,I153-S153,1)="4","E",IF(MID(I154,I153-S153,1)="5","F",IF(MID(I154,I153-S153,1)="6","G",IF(MID(I154,I153-S153,1)="7","H",IF(MID(I154,I153-S153,1)="8","I",IF(MID(I154,I153-S153,1)="9","J","zz")))))))</f>
        <v>#VALUE!</v>
      </c>
      <c r="T154" s="11" t="e">
        <f>IF((VALUE(MID(I154,I153-T153,1)))&lt;4,IF((MID(I154,I153-T153,1))="0","A",IF(MID(I154,I153-T153,1)="1","B",IF(MID(I154,I153-T153,1)="2","C",IF(MID(I154,I153-T153,1)="3","D",)))),IF(MID(I154,I153-T153,1)="4","E",IF(MID(I154,I153-T153,1)="5","F",IF(MID(I154,I153-T153,1)="6","G",IF(MID(I154,I153-T153,1)="7","H",IF(MID(I154,I153-T153,1)="8","I",IF(MID(I154,I153-T153,1)="9","J","zz")))))))</f>
        <v>#VALUE!</v>
      </c>
      <c r="U154" s="11"/>
      <c r="V154" s="11" t="e">
        <f>IF((VALUE(MID(I154,I153-V153,1)))&lt;4,IF((MID(I154,I153-V153,1))="0","A",IF(MID(I154,I153-V153,1)="1","B",IF(MID(I154,I153-V153,1)="2","C",IF(MID(I154,I153-V153,1)="3","D",)))),IF(MID(I154,I153-V153,1)="4","E",IF(MID(I154,I153-V153,1)="5","F",IF(MID(I154,I153-V153,1)="6","G",IF(MID(I154,I153-V153,1)="7","H",IF(MID(I154,I153-V153,1)="8","I",IF(MID(I154,I153-V153,1)="9","J","zz")))))))</f>
        <v>#VALUE!</v>
      </c>
      <c r="W154" s="11" t="e">
        <f>IF((VALUE(MID(I154,LEN(I154),1)))&lt;4,IF((MID(I154,I153,1))="0","A",IF(MID(I154,I153,1)="1","B",IF(MID(I154,I153,1)="2","C",IF(MID(I154,I153,1)="3","D",)))),IF(MID(I154,I153,1)="4","E",IF(MID(I154,I153,1)="5","F",IF(MID(I154,I153,1)="6","G",IF(MID(I154,I153,1)="7","H",IF(MID(I154,I153,1)="8","I",IF(MID(I154,I153,1)="9","J","zz")))))))</f>
        <v>#VALUE!</v>
      </c>
      <c r="X154" s="11">
        <f>X117+1</f>
        <v>3</v>
      </c>
      <c r="Y154" s="11"/>
      <c r="Z154" s="11"/>
      <c r="AA154" s="11"/>
      <c r="AB154" s="11"/>
      <c r="AC154" s="11"/>
    </row>
    <row r="155" spans="1:29" s="13" customFormat="1" ht="12.75">
      <c r="A155" s="33"/>
      <c r="B155" s="34"/>
      <c r="C155" s="75"/>
      <c r="D155" s="76"/>
      <c r="E155" s="35"/>
      <c r="F155" s="36"/>
      <c r="G155" s="3" t="str">
        <f t="shared" si="13"/>
        <v>N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f t="shared" si="8"/>
      </c>
      <c r="AA155" s="11" t="str">
        <f t="shared" si="9"/>
        <v>ok</v>
      </c>
      <c r="AB155" s="11" t="str">
        <f t="shared" si="10"/>
        <v>ok</v>
      </c>
      <c r="AC155" s="11" t="str">
        <f t="shared" si="11"/>
        <v>ok</v>
      </c>
    </row>
    <row r="156" spans="1:29" s="13" customFormat="1" ht="12.75">
      <c r="A156" s="33" t="s">
        <v>196</v>
      </c>
      <c r="B156" s="34" t="s">
        <v>197</v>
      </c>
      <c r="C156" s="37" t="s">
        <v>138</v>
      </c>
      <c r="D156" s="38"/>
      <c r="E156" s="39">
        <f>IF(ISNUMBER(D156),Lettre(D156),"")</f>
      </c>
      <c r="F156" s="40"/>
      <c r="G156" s="3" t="str">
        <f t="shared" si="13"/>
        <v>O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 t="str">
        <f t="shared" si="8"/>
        <v>prix non renseigné</v>
      </c>
      <c r="AA156" s="11" t="str">
        <f t="shared" si="9"/>
        <v>Probleme</v>
      </c>
      <c r="AB156" s="11" t="str">
        <f t="shared" si="10"/>
        <v>ok</v>
      </c>
      <c r="AC156" s="11" t="str">
        <f t="shared" si="11"/>
        <v>ok</v>
      </c>
    </row>
    <row r="157" spans="1:29" s="13" customFormat="1" ht="12.75">
      <c r="A157" s="33" t="s">
        <v>198</v>
      </c>
      <c r="B157" s="34" t="s">
        <v>199</v>
      </c>
      <c r="C157" s="41" t="s">
        <v>138</v>
      </c>
      <c r="D157" s="42"/>
      <c r="E157" s="39">
        <f aca="true" t="shared" si="14" ref="E157:E191">IF(ISNUMBER(D157),Lettre(D157),"")</f>
      </c>
      <c r="F157" s="43"/>
      <c r="G157" s="3" t="str">
        <f t="shared" si="13"/>
        <v>O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 t="str">
        <f t="shared" si="8"/>
        <v>prix non renseigné</v>
      </c>
      <c r="AA157" s="11" t="str">
        <f t="shared" si="9"/>
        <v>Probleme</v>
      </c>
      <c r="AB157" s="11" t="str">
        <f t="shared" si="10"/>
        <v>ok</v>
      </c>
      <c r="AC157" s="11" t="str">
        <f t="shared" si="11"/>
        <v>ok</v>
      </c>
    </row>
    <row r="158" spans="1:29" s="13" customFormat="1" ht="12.75">
      <c r="A158" s="33" t="s">
        <v>200</v>
      </c>
      <c r="B158" s="34" t="s">
        <v>201</v>
      </c>
      <c r="C158" s="41" t="s">
        <v>138</v>
      </c>
      <c r="D158" s="42"/>
      <c r="E158" s="39">
        <f t="shared" si="14"/>
      </c>
      <c r="F158" s="43"/>
      <c r="G158" s="3" t="str">
        <f t="shared" si="13"/>
        <v>O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 t="str">
        <f t="shared" si="8"/>
        <v>prix non renseigné</v>
      </c>
      <c r="AA158" s="11" t="str">
        <f t="shared" si="9"/>
        <v>Probleme</v>
      </c>
      <c r="AB158" s="11" t="str">
        <f t="shared" si="10"/>
        <v>ok</v>
      </c>
      <c r="AC158" s="11" t="str">
        <f t="shared" si="11"/>
        <v>ok</v>
      </c>
    </row>
    <row r="159" spans="1:29" s="13" customFormat="1" ht="12.75">
      <c r="A159" s="33"/>
      <c r="B159" s="34"/>
      <c r="C159" s="41"/>
      <c r="D159" s="42"/>
      <c r="E159" s="39">
        <f t="shared" si="14"/>
      </c>
      <c r="F159" s="43"/>
      <c r="G159" s="3" t="str">
        <f t="shared" si="13"/>
        <v>N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f t="shared" si="8"/>
      </c>
      <c r="AA159" s="11" t="str">
        <f t="shared" si="9"/>
        <v>ok</v>
      </c>
      <c r="AB159" s="11" t="str">
        <f t="shared" si="10"/>
        <v>ok</v>
      </c>
      <c r="AC159" s="11" t="str">
        <f t="shared" si="11"/>
        <v>ok</v>
      </c>
    </row>
    <row r="160" spans="1:29" s="13" customFormat="1" ht="12.75">
      <c r="A160" s="33" t="s">
        <v>202</v>
      </c>
      <c r="B160" s="34" t="s">
        <v>203</v>
      </c>
      <c r="C160" s="41"/>
      <c r="D160" s="42"/>
      <c r="E160" s="39">
        <f t="shared" si="14"/>
      </c>
      <c r="F160" s="43"/>
      <c r="G160" s="3" t="str">
        <f t="shared" si="13"/>
        <v>N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>
        <f t="shared" si="8"/>
      </c>
      <c r="AA160" s="11" t="str">
        <f t="shared" si="9"/>
        <v>ok</v>
      </c>
      <c r="AB160" s="11" t="str">
        <f t="shared" si="10"/>
        <v>Probleme</v>
      </c>
      <c r="AC160" s="11" t="str">
        <f t="shared" si="11"/>
        <v>ok</v>
      </c>
    </row>
    <row r="161" spans="1:29" s="13" customFormat="1" ht="12.75">
      <c r="A161" s="33"/>
      <c r="B161" s="34"/>
      <c r="C161" s="41"/>
      <c r="D161" s="42"/>
      <c r="E161" s="39">
        <f t="shared" si="14"/>
      </c>
      <c r="F161" s="43"/>
      <c r="G161" s="3" t="str">
        <f t="shared" si="13"/>
        <v>N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f t="shared" si="8"/>
      </c>
      <c r="AA161" s="11" t="str">
        <f t="shared" si="9"/>
        <v>ok</v>
      </c>
      <c r="AB161" s="11" t="str">
        <f t="shared" si="10"/>
        <v>ok</v>
      </c>
      <c r="AC161" s="11" t="str">
        <f t="shared" si="11"/>
        <v>ok</v>
      </c>
    </row>
    <row r="162" spans="1:29" s="13" customFormat="1" ht="12.75">
      <c r="A162" s="33" t="s">
        <v>204</v>
      </c>
      <c r="B162" s="34" t="s">
        <v>205</v>
      </c>
      <c r="C162" s="41"/>
      <c r="D162" s="42"/>
      <c r="E162" s="39">
        <f t="shared" si="14"/>
      </c>
      <c r="F162" s="43"/>
      <c r="G162" s="3" t="str">
        <f t="shared" si="13"/>
        <v>N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>
        <f t="shared" si="8"/>
      </c>
      <c r="AA162" s="11" t="str">
        <f t="shared" si="9"/>
        <v>ok</v>
      </c>
      <c r="AB162" s="11" t="str">
        <f t="shared" si="10"/>
        <v>Probleme</v>
      </c>
      <c r="AC162" s="11" t="str">
        <f t="shared" si="11"/>
        <v>ok</v>
      </c>
    </row>
    <row r="163" spans="1:29" s="13" customFormat="1" ht="12.75">
      <c r="A163" s="33"/>
      <c r="B163" s="34"/>
      <c r="C163" s="37"/>
      <c r="D163" s="42"/>
      <c r="E163" s="44">
        <f t="shared" si="14"/>
      </c>
      <c r="F163" s="45"/>
      <c r="G163" s="3" t="str">
        <f t="shared" si="13"/>
        <v>N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f t="shared" si="8"/>
      </c>
      <c r="AA163" s="11" t="str">
        <f t="shared" si="9"/>
        <v>ok</v>
      </c>
      <c r="AB163" s="11" t="str">
        <f t="shared" si="10"/>
        <v>ok</v>
      </c>
      <c r="AC163" s="11" t="str">
        <f t="shared" si="11"/>
        <v>ok</v>
      </c>
    </row>
    <row r="164" spans="1:29" s="13" customFormat="1" ht="12.75">
      <c r="A164" s="33" t="s">
        <v>206</v>
      </c>
      <c r="B164" s="34" t="s">
        <v>207</v>
      </c>
      <c r="C164" s="41" t="s">
        <v>208</v>
      </c>
      <c r="D164" s="42"/>
      <c r="E164" s="46">
        <f t="shared" si="14"/>
      </c>
      <c r="F164" s="45"/>
      <c r="G164" s="3" t="str">
        <f t="shared" si="13"/>
        <v>O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 t="str">
        <f t="shared" si="8"/>
        <v>prix non renseigné</v>
      </c>
      <c r="AA164" s="11" t="str">
        <f t="shared" si="9"/>
        <v>Probleme</v>
      </c>
      <c r="AB164" s="11" t="str">
        <f t="shared" si="10"/>
        <v>ok</v>
      </c>
      <c r="AC164" s="11" t="str">
        <f t="shared" si="11"/>
        <v>ok</v>
      </c>
    </row>
    <row r="165" spans="1:29" s="13" customFormat="1" ht="12.75">
      <c r="A165" s="33" t="s">
        <v>209</v>
      </c>
      <c r="B165" s="34" t="s">
        <v>210</v>
      </c>
      <c r="C165" s="41" t="s">
        <v>208</v>
      </c>
      <c r="D165" s="42"/>
      <c r="E165" s="44">
        <f t="shared" si="14"/>
      </c>
      <c r="F165" s="45"/>
      <c r="G165" s="3" t="str">
        <f t="shared" si="13"/>
        <v>O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 t="str">
        <f t="shared" si="8"/>
        <v>prix non renseigné</v>
      </c>
      <c r="AA165" s="11" t="str">
        <f t="shared" si="9"/>
        <v>Probleme</v>
      </c>
      <c r="AB165" s="11" t="str">
        <f t="shared" si="10"/>
        <v>ok</v>
      </c>
      <c r="AC165" s="11" t="str">
        <f t="shared" si="11"/>
        <v>ok</v>
      </c>
    </row>
    <row r="166" spans="1:29" s="13" customFormat="1" ht="12.75">
      <c r="A166" s="33" t="s">
        <v>211</v>
      </c>
      <c r="B166" s="34" t="s">
        <v>212</v>
      </c>
      <c r="C166" s="41" t="s">
        <v>208</v>
      </c>
      <c r="D166" s="42"/>
      <c r="E166" s="44">
        <f t="shared" si="14"/>
      </c>
      <c r="F166" s="45"/>
      <c r="G166" s="3" t="str">
        <f t="shared" si="13"/>
        <v>O</v>
      </c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 t="str">
        <f t="shared" si="8"/>
        <v>prix non renseigné</v>
      </c>
      <c r="AA166" s="11" t="str">
        <f t="shared" si="9"/>
        <v>Probleme</v>
      </c>
      <c r="AB166" s="11" t="str">
        <f t="shared" si="10"/>
        <v>ok</v>
      </c>
      <c r="AC166" s="11" t="str">
        <f t="shared" si="11"/>
        <v>ok</v>
      </c>
    </row>
    <row r="167" spans="1:29" s="13" customFormat="1" ht="12.75">
      <c r="A167" s="33" t="s">
        <v>213</v>
      </c>
      <c r="B167" s="34" t="s">
        <v>214</v>
      </c>
      <c r="C167" s="37" t="s">
        <v>208</v>
      </c>
      <c r="D167" s="42"/>
      <c r="E167" s="44">
        <f t="shared" si="14"/>
      </c>
      <c r="F167" s="45"/>
      <c r="G167" s="3" t="str">
        <f t="shared" si="13"/>
        <v>O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 t="str">
        <f t="shared" si="8"/>
        <v>prix non renseigné</v>
      </c>
      <c r="AA167" s="11" t="str">
        <f t="shared" si="9"/>
        <v>Probleme</v>
      </c>
      <c r="AB167" s="11" t="str">
        <f t="shared" si="10"/>
        <v>ok</v>
      </c>
      <c r="AC167" s="11" t="str">
        <f t="shared" si="11"/>
        <v>ok</v>
      </c>
    </row>
    <row r="168" spans="1:29" s="13" customFormat="1" ht="12.75">
      <c r="A168" s="33"/>
      <c r="B168" s="34"/>
      <c r="C168" s="41"/>
      <c r="D168" s="42"/>
      <c r="E168" s="39">
        <f t="shared" si="14"/>
      </c>
      <c r="F168" s="43"/>
      <c r="G168" s="3" t="str">
        <f t="shared" si="13"/>
        <v>N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>
        <f t="shared" si="8"/>
      </c>
      <c r="AA168" s="11" t="str">
        <f t="shared" si="9"/>
        <v>ok</v>
      </c>
      <c r="AB168" s="11" t="str">
        <f t="shared" si="10"/>
        <v>ok</v>
      </c>
      <c r="AC168" s="11" t="str">
        <f t="shared" si="11"/>
        <v>ok</v>
      </c>
    </row>
    <row r="169" spans="1:29" s="13" customFormat="1" ht="12.75">
      <c r="A169" s="33" t="s">
        <v>215</v>
      </c>
      <c r="B169" s="34" t="s">
        <v>216</v>
      </c>
      <c r="C169" s="41"/>
      <c r="D169" s="42"/>
      <c r="E169" s="39">
        <f t="shared" si="14"/>
      </c>
      <c r="F169" s="43"/>
      <c r="G169" s="3" t="str">
        <f t="shared" si="13"/>
        <v>N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f t="shared" si="8"/>
      </c>
      <c r="AA169" s="11" t="str">
        <f t="shared" si="9"/>
        <v>ok</v>
      </c>
      <c r="AB169" s="11" t="str">
        <f t="shared" si="10"/>
        <v>Probleme</v>
      </c>
      <c r="AC169" s="11" t="str">
        <f t="shared" si="11"/>
        <v>ok</v>
      </c>
    </row>
    <row r="170" spans="1:29" s="13" customFormat="1" ht="12.75">
      <c r="A170" s="33"/>
      <c r="B170" s="34"/>
      <c r="C170" s="41"/>
      <c r="D170" s="42"/>
      <c r="E170" s="39">
        <f t="shared" si="14"/>
      </c>
      <c r="F170" s="43"/>
      <c r="G170" s="3" t="str">
        <f t="shared" si="13"/>
        <v>N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>
        <f t="shared" si="8"/>
      </c>
      <c r="AA170" s="11" t="str">
        <f t="shared" si="9"/>
        <v>ok</v>
      </c>
      <c r="AB170" s="11" t="str">
        <f t="shared" si="10"/>
        <v>ok</v>
      </c>
      <c r="AC170" s="11" t="str">
        <f t="shared" si="11"/>
        <v>ok</v>
      </c>
    </row>
    <row r="171" spans="1:29" s="13" customFormat="1" ht="12.75">
      <c r="A171" s="33" t="s">
        <v>217</v>
      </c>
      <c r="B171" s="34" t="s">
        <v>218</v>
      </c>
      <c r="C171" s="41" t="s">
        <v>208</v>
      </c>
      <c r="D171" s="42"/>
      <c r="E171" s="39">
        <f t="shared" si="14"/>
      </c>
      <c r="F171" s="43"/>
      <c r="G171" s="3" t="str">
        <f t="shared" si="13"/>
        <v>O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 t="str">
        <f t="shared" si="8"/>
        <v>prix non renseigné</v>
      </c>
      <c r="AA171" s="11" t="str">
        <f t="shared" si="9"/>
        <v>Probleme</v>
      </c>
      <c r="AB171" s="11" t="str">
        <f t="shared" si="10"/>
        <v>ok</v>
      </c>
      <c r="AC171" s="11" t="str">
        <f t="shared" si="11"/>
        <v>ok</v>
      </c>
    </row>
    <row r="172" spans="1:29" s="13" customFormat="1" ht="12.75">
      <c r="A172" s="33" t="s">
        <v>219</v>
      </c>
      <c r="B172" s="34" t="s">
        <v>220</v>
      </c>
      <c r="C172" s="41" t="s">
        <v>208</v>
      </c>
      <c r="D172" s="42"/>
      <c r="E172" s="39">
        <f t="shared" si="14"/>
      </c>
      <c r="F172" s="43"/>
      <c r="G172" s="3" t="str">
        <f t="shared" si="13"/>
        <v>O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 t="str">
        <f t="shared" si="8"/>
        <v>prix non renseigné</v>
      </c>
      <c r="AA172" s="11" t="str">
        <f t="shared" si="9"/>
        <v>Probleme</v>
      </c>
      <c r="AB172" s="11" t="str">
        <f t="shared" si="10"/>
        <v>ok</v>
      </c>
      <c r="AC172" s="11" t="str">
        <f t="shared" si="11"/>
        <v>ok</v>
      </c>
    </row>
    <row r="173" spans="1:29" s="13" customFormat="1" ht="12.75">
      <c r="A173" s="33" t="s">
        <v>221</v>
      </c>
      <c r="B173" s="34" t="s">
        <v>222</v>
      </c>
      <c r="C173" s="41" t="s">
        <v>208</v>
      </c>
      <c r="D173" s="42"/>
      <c r="E173" s="39">
        <f t="shared" si="14"/>
      </c>
      <c r="F173" s="43"/>
      <c r="G173" s="3" t="str">
        <f t="shared" si="13"/>
        <v>O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 t="str">
        <f t="shared" si="8"/>
        <v>prix non renseigné</v>
      </c>
      <c r="AA173" s="11" t="str">
        <f t="shared" si="9"/>
        <v>Probleme</v>
      </c>
      <c r="AB173" s="11" t="str">
        <f t="shared" si="10"/>
        <v>ok</v>
      </c>
      <c r="AC173" s="11" t="str">
        <f t="shared" si="11"/>
        <v>ok</v>
      </c>
    </row>
    <row r="174" spans="1:29" s="13" customFormat="1" ht="12.75">
      <c r="A174" s="33" t="s">
        <v>223</v>
      </c>
      <c r="B174" s="34" t="s">
        <v>224</v>
      </c>
      <c r="C174" s="41" t="s">
        <v>208</v>
      </c>
      <c r="D174" s="42"/>
      <c r="E174" s="39">
        <f t="shared" si="14"/>
      </c>
      <c r="F174" s="43"/>
      <c r="G174" s="3" t="str">
        <f t="shared" si="13"/>
        <v>O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 t="str">
        <f aca="true" t="shared" si="15" ref="Z174:Z237">IF(ISBLANK(C174),IF(ISBLANK(D174),"","prix mal renseigné"),IF(ISBLANK(D174),"prix non renseigné",""))</f>
        <v>prix non renseigné</v>
      </c>
      <c r="AA174" s="11" t="str">
        <f aca="true" t="shared" si="16" ref="AA174:AA237">IF(ISBLANK(D174),IF(ISBLANK(C174),"ok","Probleme"),IF(ISBLANK(C174),"Probleme","ok"))</f>
        <v>Probleme</v>
      </c>
      <c r="AB174" s="11" t="str">
        <f aca="true" t="shared" si="17" ref="AB174:AB237">IF(ISBLANK(A174),IF(ISBLANK(C174),"ok","Probleme"),IF(ISBLANK(C174),"Probleme","ok"))</f>
        <v>ok</v>
      </c>
      <c r="AC174" s="11" t="str">
        <f aca="true" t="shared" si="18" ref="AC174:AC237">IF(LEN(A174)&lt;&gt;0,IF(LEN(A174)&lt;&gt;14,"Probleme","ok"),"ok")</f>
        <v>ok</v>
      </c>
    </row>
    <row r="175" spans="1:29" s="13" customFormat="1" ht="12.75">
      <c r="A175" s="33" t="s">
        <v>225</v>
      </c>
      <c r="B175" s="34" t="s">
        <v>214</v>
      </c>
      <c r="C175" s="41" t="s">
        <v>208</v>
      </c>
      <c r="D175" s="42"/>
      <c r="E175" s="39">
        <f t="shared" si="14"/>
      </c>
      <c r="F175" s="43"/>
      <c r="G175" s="3" t="str">
        <f t="shared" si="13"/>
        <v>O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 t="str">
        <f t="shared" si="15"/>
        <v>prix non renseigné</v>
      </c>
      <c r="AA175" s="11" t="str">
        <f t="shared" si="16"/>
        <v>Probleme</v>
      </c>
      <c r="AB175" s="11" t="str">
        <f t="shared" si="17"/>
        <v>ok</v>
      </c>
      <c r="AC175" s="11" t="str">
        <f t="shared" si="18"/>
        <v>ok</v>
      </c>
    </row>
    <row r="176" spans="1:29" s="13" customFormat="1" ht="12.75">
      <c r="A176" s="33"/>
      <c r="B176" s="34"/>
      <c r="C176" s="41"/>
      <c r="D176" s="42"/>
      <c r="E176" s="39">
        <f t="shared" si="14"/>
      </c>
      <c r="F176" s="43"/>
      <c r="G176" s="3" t="str">
        <f t="shared" si="13"/>
        <v>N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>
        <f t="shared" si="15"/>
      </c>
      <c r="AA176" s="11" t="str">
        <f t="shared" si="16"/>
        <v>ok</v>
      </c>
      <c r="AB176" s="11" t="str">
        <f t="shared" si="17"/>
        <v>ok</v>
      </c>
      <c r="AC176" s="11" t="str">
        <f t="shared" si="18"/>
        <v>ok</v>
      </c>
    </row>
    <row r="177" spans="1:29" s="13" customFormat="1" ht="12.75">
      <c r="A177" s="33" t="s">
        <v>226</v>
      </c>
      <c r="B177" s="34" t="s">
        <v>227</v>
      </c>
      <c r="C177" s="41"/>
      <c r="D177" s="42"/>
      <c r="E177" s="39">
        <f t="shared" si="14"/>
      </c>
      <c r="F177" s="43"/>
      <c r="G177" s="3" t="str">
        <f t="shared" si="13"/>
        <v>N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f t="shared" si="15"/>
      </c>
      <c r="AA177" s="11" t="str">
        <f t="shared" si="16"/>
        <v>ok</v>
      </c>
      <c r="AB177" s="11" t="str">
        <f t="shared" si="17"/>
        <v>Probleme</v>
      </c>
      <c r="AC177" s="11" t="str">
        <f t="shared" si="18"/>
        <v>ok</v>
      </c>
    </row>
    <row r="178" spans="1:29" s="13" customFormat="1" ht="12.75">
      <c r="A178" s="33"/>
      <c r="B178" s="34"/>
      <c r="C178" s="41"/>
      <c r="D178" s="42"/>
      <c r="E178" s="39">
        <f t="shared" si="14"/>
      </c>
      <c r="F178" s="43"/>
      <c r="G178" s="3" t="str">
        <f t="shared" si="13"/>
        <v>N</v>
      </c>
      <c r="H178" s="67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>
        <f t="shared" si="15"/>
      </c>
      <c r="AA178" s="11" t="str">
        <f t="shared" si="16"/>
        <v>ok</v>
      </c>
      <c r="AB178" s="11" t="str">
        <f t="shared" si="17"/>
        <v>ok</v>
      </c>
      <c r="AC178" s="11" t="str">
        <f t="shared" si="18"/>
        <v>ok</v>
      </c>
    </row>
    <row r="179" spans="1:29" s="13" customFormat="1" ht="12.75">
      <c r="A179" s="33" t="s">
        <v>228</v>
      </c>
      <c r="B179" s="34" t="s">
        <v>229</v>
      </c>
      <c r="C179" s="41" t="s">
        <v>208</v>
      </c>
      <c r="D179" s="42"/>
      <c r="E179" s="39">
        <f t="shared" si="14"/>
      </c>
      <c r="F179" s="43"/>
      <c r="G179" s="3" t="str">
        <f t="shared" si="13"/>
        <v>O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 t="str">
        <f t="shared" si="15"/>
        <v>prix non renseigné</v>
      </c>
      <c r="AA179" s="11" t="str">
        <f t="shared" si="16"/>
        <v>Probleme</v>
      </c>
      <c r="AB179" s="11" t="str">
        <f t="shared" si="17"/>
        <v>ok</v>
      </c>
      <c r="AC179" s="11" t="str">
        <f t="shared" si="18"/>
        <v>ok</v>
      </c>
    </row>
    <row r="180" spans="1:29" s="13" customFormat="1" ht="12.75">
      <c r="A180" s="33" t="s">
        <v>230</v>
      </c>
      <c r="B180" s="34" t="s">
        <v>231</v>
      </c>
      <c r="C180" s="41" t="s">
        <v>208</v>
      </c>
      <c r="D180" s="42"/>
      <c r="E180" s="39">
        <f t="shared" si="14"/>
      </c>
      <c r="F180" s="43"/>
      <c r="G180" s="3" t="str">
        <f t="shared" si="13"/>
        <v>O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 t="str">
        <f t="shared" si="15"/>
        <v>prix non renseigné</v>
      </c>
      <c r="AA180" s="11" t="str">
        <f t="shared" si="16"/>
        <v>Probleme</v>
      </c>
      <c r="AB180" s="11" t="str">
        <f t="shared" si="17"/>
        <v>ok</v>
      </c>
      <c r="AC180" s="11" t="str">
        <f t="shared" si="18"/>
        <v>ok</v>
      </c>
    </row>
    <row r="181" spans="1:29" s="13" customFormat="1" ht="12.75">
      <c r="A181" s="33" t="s">
        <v>232</v>
      </c>
      <c r="B181" s="34" t="s">
        <v>233</v>
      </c>
      <c r="C181" s="41" t="s">
        <v>208</v>
      </c>
      <c r="D181" s="42"/>
      <c r="E181" s="39">
        <f t="shared" si="14"/>
      </c>
      <c r="F181" s="43"/>
      <c r="G181" s="3" t="str">
        <f t="shared" si="13"/>
        <v>O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 t="str">
        <f t="shared" si="15"/>
        <v>prix non renseigné</v>
      </c>
      <c r="AA181" s="11" t="str">
        <f t="shared" si="16"/>
        <v>Probleme</v>
      </c>
      <c r="AB181" s="11" t="str">
        <f t="shared" si="17"/>
        <v>ok</v>
      </c>
      <c r="AC181" s="11" t="str">
        <f t="shared" si="18"/>
        <v>ok</v>
      </c>
    </row>
    <row r="182" spans="1:29" s="13" customFormat="1" ht="12.75">
      <c r="A182" s="33" t="s">
        <v>234</v>
      </c>
      <c r="B182" s="34" t="s">
        <v>235</v>
      </c>
      <c r="C182" s="41" t="s">
        <v>208</v>
      </c>
      <c r="D182" s="42"/>
      <c r="E182" s="39">
        <f t="shared" si="14"/>
      </c>
      <c r="F182" s="43"/>
      <c r="G182" s="3" t="str">
        <f t="shared" si="13"/>
        <v>O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 t="str">
        <f t="shared" si="15"/>
        <v>prix non renseigné</v>
      </c>
      <c r="AA182" s="11" t="str">
        <f t="shared" si="16"/>
        <v>Probleme</v>
      </c>
      <c r="AB182" s="11" t="str">
        <f t="shared" si="17"/>
        <v>ok</v>
      </c>
      <c r="AC182" s="11" t="str">
        <f t="shared" si="18"/>
        <v>ok</v>
      </c>
    </row>
    <row r="183" spans="1:29" s="13" customFormat="1" ht="12.75">
      <c r="A183" s="33" t="s">
        <v>236</v>
      </c>
      <c r="B183" s="34" t="s">
        <v>214</v>
      </c>
      <c r="C183" s="41" t="s">
        <v>208</v>
      </c>
      <c r="D183" s="42"/>
      <c r="E183" s="39">
        <f t="shared" si="14"/>
      </c>
      <c r="F183" s="43"/>
      <c r="G183" s="3" t="str">
        <f t="shared" si="13"/>
        <v>O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 t="str">
        <f t="shared" si="15"/>
        <v>prix non renseigné</v>
      </c>
      <c r="AA183" s="11" t="str">
        <f t="shared" si="16"/>
        <v>Probleme</v>
      </c>
      <c r="AB183" s="11" t="str">
        <f t="shared" si="17"/>
        <v>ok</v>
      </c>
      <c r="AC183" s="11" t="str">
        <f t="shared" si="18"/>
        <v>ok</v>
      </c>
    </row>
    <row r="184" spans="1:29" s="13" customFormat="1" ht="12.75">
      <c r="A184" s="33"/>
      <c r="B184" s="34"/>
      <c r="C184" s="41"/>
      <c r="D184" s="42"/>
      <c r="E184" s="39">
        <f t="shared" si="14"/>
      </c>
      <c r="F184" s="43"/>
      <c r="G184" s="3" t="str">
        <f t="shared" si="13"/>
        <v>N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>
        <f t="shared" si="15"/>
      </c>
      <c r="AA184" s="11" t="str">
        <f t="shared" si="16"/>
        <v>ok</v>
      </c>
      <c r="AB184" s="11" t="str">
        <f t="shared" si="17"/>
        <v>ok</v>
      </c>
      <c r="AC184" s="11" t="str">
        <f t="shared" si="18"/>
        <v>ok</v>
      </c>
    </row>
    <row r="185" spans="1:29" s="13" customFormat="1" ht="12.75">
      <c r="A185" s="33" t="s">
        <v>237</v>
      </c>
      <c r="B185" s="34" t="s">
        <v>238</v>
      </c>
      <c r="C185" s="41"/>
      <c r="D185" s="42"/>
      <c r="E185" s="39">
        <f t="shared" si="14"/>
      </c>
      <c r="F185" s="47"/>
      <c r="G185" s="3" t="str">
        <f t="shared" si="13"/>
        <v>N</v>
      </c>
      <c r="H185" s="67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>
        <f t="shared" si="15"/>
      </c>
      <c r="AA185" s="11" t="str">
        <f t="shared" si="16"/>
        <v>ok</v>
      </c>
      <c r="AB185" s="11" t="str">
        <f t="shared" si="17"/>
        <v>Probleme</v>
      </c>
      <c r="AC185" s="11" t="str">
        <f t="shared" si="18"/>
        <v>ok</v>
      </c>
    </row>
    <row r="186" spans="1:29" s="13" customFormat="1" ht="12.75">
      <c r="A186" s="33"/>
      <c r="B186" s="34"/>
      <c r="C186" s="41"/>
      <c r="D186" s="42"/>
      <c r="E186" s="39">
        <f t="shared" si="14"/>
      </c>
      <c r="F186" s="45"/>
      <c r="G186" s="3" t="str">
        <f t="shared" si="13"/>
        <v>N</v>
      </c>
      <c r="H186" s="67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>
        <f t="shared" si="15"/>
      </c>
      <c r="AA186" s="11" t="str">
        <f t="shared" si="16"/>
        <v>ok</v>
      </c>
      <c r="AB186" s="11" t="str">
        <f t="shared" si="17"/>
        <v>ok</v>
      </c>
      <c r="AC186" s="11" t="str">
        <f t="shared" si="18"/>
        <v>ok</v>
      </c>
    </row>
    <row r="187" spans="1:29" s="13" customFormat="1" ht="12.75">
      <c r="A187" s="33" t="s">
        <v>239</v>
      </c>
      <c r="B187" s="34" t="s">
        <v>240</v>
      </c>
      <c r="C187" s="37" t="s">
        <v>208</v>
      </c>
      <c r="D187" s="42"/>
      <c r="E187" s="44">
        <f t="shared" si="14"/>
      </c>
      <c r="F187" s="45"/>
      <c r="G187" s="3" t="str">
        <f t="shared" si="13"/>
        <v>O</v>
      </c>
      <c r="H187" s="67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 t="str">
        <f t="shared" si="15"/>
        <v>prix non renseigné</v>
      </c>
      <c r="AA187" s="11" t="str">
        <f t="shared" si="16"/>
        <v>Probleme</v>
      </c>
      <c r="AB187" s="11" t="str">
        <f t="shared" si="17"/>
        <v>ok</v>
      </c>
      <c r="AC187" s="11" t="str">
        <f t="shared" si="18"/>
        <v>ok</v>
      </c>
    </row>
    <row r="188" spans="1:29" s="13" customFormat="1" ht="12.75">
      <c r="A188" s="33" t="s">
        <v>241</v>
      </c>
      <c r="B188" s="34" t="s">
        <v>242</v>
      </c>
      <c r="C188" s="37" t="s">
        <v>208</v>
      </c>
      <c r="D188" s="42"/>
      <c r="E188" s="44">
        <f t="shared" si="14"/>
      </c>
      <c r="F188" s="45"/>
      <c r="G188" s="3" t="str">
        <f t="shared" si="13"/>
        <v>O</v>
      </c>
      <c r="H188" s="67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 t="str">
        <f t="shared" si="15"/>
        <v>prix non renseigné</v>
      </c>
      <c r="AA188" s="11" t="str">
        <f t="shared" si="16"/>
        <v>Probleme</v>
      </c>
      <c r="AB188" s="11" t="str">
        <f t="shared" si="17"/>
        <v>ok</v>
      </c>
      <c r="AC188" s="11" t="str">
        <f t="shared" si="18"/>
        <v>ok</v>
      </c>
    </row>
    <row r="189" spans="1:29" s="13" customFormat="1" ht="12.75">
      <c r="A189" s="33" t="s">
        <v>243</v>
      </c>
      <c r="B189" s="34" t="s">
        <v>244</v>
      </c>
      <c r="C189" s="37" t="s">
        <v>208</v>
      </c>
      <c r="D189" s="42"/>
      <c r="E189" s="44">
        <f t="shared" si="14"/>
      </c>
      <c r="F189" s="45"/>
      <c r="G189" s="3" t="str">
        <f t="shared" si="13"/>
        <v>O</v>
      </c>
      <c r="H189" s="67"/>
      <c r="I189" s="11"/>
      <c r="J189" s="11">
        <f>IF(ISERROR(J191),"",J191)</f>
      </c>
      <c r="K189" s="11">
        <f>IF(ISERROR(K191),"",K191)</f>
      </c>
      <c r="L189" s="11">
        <f>IF(ISERROR(L191),"",L191)</f>
      </c>
      <c r="M189" s="11" t="s">
        <v>71</v>
      </c>
      <c r="N189" s="11">
        <f>IF(ISERROR(N191),"",N191)</f>
      </c>
      <c r="O189" s="11">
        <f>IF(ISERROR(O191),"",O191)</f>
      </c>
      <c r="P189" s="11">
        <f>IF(ISERROR(P191),"",P191)</f>
      </c>
      <c r="Q189" s="11" t="s">
        <v>71</v>
      </c>
      <c r="R189" s="11">
        <f>IF(ISERROR(R191),"",R191)</f>
      </c>
      <c r="S189" s="11">
        <f>IF(ISERROR(S191),"",S191)</f>
      </c>
      <c r="T189" s="11">
        <f>IF(ISERROR(T191),"",T191)</f>
      </c>
      <c r="U189" s="11" t="s">
        <v>71</v>
      </c>
      <c r="V189" s="11">
        <f>IF(ISERROR(V191),"",V191)</f>
      </c>
      <c r="W189" s="11">
        <f>IF(ISERROR(W191),"",W191)</f>
      </c>
      <c r="X189" s="11"/>
      <c r="Y189" s="11"/>
      <c r="Z189" s="11" t="str">
        <f t="shared" si="15"/>
        <v>prix non renseigné</v>
      </c>
      <c r="AA189" s="11" t="str">
        <f t="shared" si="16"/>
        <v>Probleme</v>
      </c>
      <c r="AB189" s="11" t="str">
        <f t="shared" si="17"/>
        <v>ok</v>
      </c>
      <c r="AC189" s="11" t="str">
        <f t="shared" si="18"/>
        <v>ok</v>
      </c>
    </row>
    <row r="190" spans="1:29" s="13" customFormat="1" ht="12.75">
      <c r="A190" s="33" t="s">
        <v>245</v>
      </c>
      <c r="B190" s="34" t="s">
        <v>246</v>
      </c>
      <c r="C190" s="77" t="s">
        <v>208</v>
      </c>
      <c r="D190" s="42"/>
      <c r="E190" s="44">
        <f t="shared" si="14"/>
      </c>
      <c r="F190" s="45"/>
      <c r="G190" s="3" t="str">
        <f t="shared" si="13"/>
        <v>O</v>
      </c>
      <c r="H190" s="67"/>
      <c r="I190" s="11">
        <f>LEN(I191)</f>
        <v>0</v>
      </c>
      <c r="J190" s="11">
        <v>13</v>
      </c>
      <c r="K190" s="11">
        <v>12</v>
      </c>
      <c r="L190" s="11">
        <v>11</v>
      </c>
      <c r="M190" s="11">
        <v>10</v>
      </c>
      <c r="N190" s="11">
        <v>9</v>
      </c>
      <c r="O190" s="11">
        <v>8</v>
      </c>
      <c r="P190" s="11">
        <v>7</v>
      </c>
      <c r="Q190" s="11">
        <v>6</v>
      </c>
      <c r="R190" s="11">
        <v>5</v>
      </c>
      <c r="S190" s="11">
        <v>4</v>
      </c>
      <c r="T190" s="11">
        <v>3</v>
      </c>
      <c r="U190" s="11">
        <v>2</v>
      </c>
      <c r="V190" s="11">
        <v>1</v>
      </c>
      <c r="W190" s="11">
        <v>0</v>
      </c>
      <c r="X190" s="11"/>
      <c r="Y190" s="11"/>
      <c r="Z190" s="11" t="str">
        <f t="shared" si="15"/>
        <v>prix non renseigné</v>
      </c>
      <c r="AA190" s="11" t="str">
        <f t="shared" si="16"/>
        <v>Probleme</v>
      </c>
      <c r="AB190" s="11" t="str">
        <f t="shared" si="17"/>
        <v>ok</v>
      </c>
      <c r="AC190" s="11" t="str">
        <f t="shared" si="18"/>
        <v>ok</v>
      </c>
    </row>
    <row r="191" spans="1:29" s="13" customFormat="1" ht="12.75">
      <c r="A191" s="70" t="str">
        <f>"T 00 00 0SM "&amp;TEXT(X191,"00")</f>
        <v>T 00 00 0SM 04</v>
      </c>
      <c r="B191" s="78" t="str">
        <f>"Code de contrôle "&amp;TEXT(X191,"00")&amp;" : "&amp;J189&amp;K189&amp;L189&amp;M189&amp;N189&amp;O189&amp;P189&amp;Q189&amp;R189&amp;S189&amp;T189&amp;U189&amp;V189&amp;W189</f>
        <v>Code de contrôle 04 : ///</v>
      </c>
      <c r="C191" s="62"/>
      <c r="D191" s="69" t="s">
        <v>74</v>
      </c>
      <c r="E191" s="48">
        <f t="shared" si="14"/>
      </c>
      <c r="F191" s="49"/>
      <c r="G191" s="3" t="s">
        <v>75</v>
      </c>
      <c r="H191" s="67">
        <f>COUNTA(G155:G191)</f>
        <v>37</v>
      </c>
      <c r="I191" s="11">
        <f>IF(FIXED(SUM(D156:D190),2,FALSE)="0,00","",FIXED(SUM(D156:D190),2,FALSE))</f>
      </c>
      <c r="J191" s="11" t="e">
        <f>IF((VALUE(MID(I191,I190-J190,1)))&lt;4,IF((MID(I191,I190-J190,1))="0","A",IF(MID(I191,I190-J190,1)="1","B",IF(MID(I191,I190-J190,1)="2","C",IF(MID(I191,I190-J190,1)="3","D",)))),IF(MID(I191,I190-J190,1)="4","E",IF(MID(I191,I190-J190,1)="5","F",IF(MID(I191,I190-J190,1)="6","G",IF(MID(I191,I190-J190,1)="7","H",IF(MID(I191,I190-J190,1)="8","I",IF(MID(I191,I190-J190,1)="9","J","zz")))))))</f>
        <v>#VALUE!</v>
      </c>
      <c r="K191" s="11" t="e">
        <f>IF((VALUE(MID(I191,I190-K190,1)))&lt;4,IF((MID(I191,I190-K190,1))="0","A",IF(MID(I191,I190-K190,1)="1","B",IF(MID(I191,I190-K190,1)="2","C",IF(MID(I191,I190-K190,1)="3","D",)))),IF(MID(I191,I190-K190,1)="4","E",IF(MID(I191,I190-K190,1)="5","F",IF(MID(I191,I190-K190,1)="6","G",IF(MID(I191,I190-K190,1)="7","H",IF(MID(I191,I190-K190,1)="8","I",IF(MID(I191,I190-K190,1)="9","J","zz")))))))</f>
        <v>#VALUE!</v>
      </c>
      <c r="L191" s="11" t="e">
        <f>IF((VALUE(MID(I191,I190-L190,1)))&lt;4,IF((MID(I191,I190-L190,1))="0","A",IF(MID(I191,I190-L190,1)="1","B",IF(MID(I191,I190-L190,1)="2","C",IF(MID(I191,I190-L190,1)="3","D",)))),IF(MID(I191,I190-L190,1)="4","E",IF(MID(I191,I190-L190,1)="5","F",IF(MID(I191,I190-L190,1)="6","G",IF(MID(I191,I190-L190,1)="7","H",IF(MID(I191,I190-L190,1)="8","I",IF(MID(I191,I190-L190,1)="9","J","zz")))))))</f>
        <v>#VALUE!</v>
      </c>
      <c r="M191" s="11"/>
      <c r="N191" s="11" t="e">
        <f>IF((VALUE(MID(I191,I190-N190,1)))&lt;4,IF((MID(I191,I190-N190,1))="0","A",IF(MID(I191,I190-N190,1)="1","B",IF(MID(I191,I190-N190,1)="2","C",IF(MID(I191,I190-N190,1)="3","D",)))),IF(MID(I191,I190-N190,1)="4","E",IF(MID(I191,I190-N190,1)="5","F",IF(MID(I191,I190-N190,1)="6","G",IF(MID(I191,I190-N190,1)="7","H",IF(MID(I191,I190-N190,1)="8","I",IF(MID(I191,I190-N190,1)="9","J","zz")))))))</f>
        <v>#VALUE!</v>
      </c>
      <c r="O191" s="11" t="e">
        <f>IF((VALUE(MID(I191,I190-O190,1)))&lt;4,IF((MID(I191,I190-O190,1))="0","A",IF(MID(I191,I190-O190,1)="1","B",IF(MID(I191,I190-O190,1)="2","C",IF(MID(I191,I190-O190,1)="3","D",)))),IF(MID(I191,I190-O190,1)="4","E",IF(MID(I191,I190-O190,1)="5","F",IF(MID(I191,I190-O190,1)="6","G",IF(MID(I191,I190-O190,1)="7","H",IF(MID(I191,I190-O190,1)="8","I",IF(MID(I191,I190-O190,1)="9","J","zz")))))))</f>
        <v>#VALUE!</v>
      </c>
      <c r="P191" s="11" t="e">
        <f>IF((VALUE(MID(I191,I190-P190,1)))&lt;4,IF((MID(I191,I190-P190,1))="0","A",IF(MID(I191,I190-P190,1)="1","B",IF(MID(I191,I190-P190,1)="2","C",IF(MID(I191,I190-P190,1)="3","D",)))),IF(MID(I191,I190-P190,1)="4","E",IF(MID(I191,I190-P190,1)="5","F",IF(MID(I191,I190-P190,1)="6","G",IF(MID(I191,I190-P190,1)="7","H",IF(MID(I191,I190-P190,1)="8","I",IF(MID(I191,I190-P190,1)="9","J","zz")))))))</f>
        <v>#VALUE!</v>
      </c>
      <c r="Q191" s="11"/>
      <c r="R191" s="11" t="e">
        <f>IF((VALUE(MID(I191,I190-R190,1)))&lt;4,IF((MID(I191,I190-R190,1))="0","A",IF(MID(I191,I190-R190,1)="1","B",IF(MID(I191,I190-R190,1)="2","C",IF(MID(I191,I190-R190,1)="3","D",)))),IF(MID(I191,I190-R190,1)="4","E",IF(MID(I191,I190-R190,1)="5","F",IF(MID(I191,I190-R190,1)="6","G",IF(MID(I191,I190-R190,1)="7","H",IF(MID(I191,I190-R190,1)="8","I",IF(MID(I191,I190-R190,1)="9","J","zz")))))))</f>
        <v>#VALUE!</v>
      </c>
      <c r="S191" s="11" t="e">
        <f>IF((VALUE(MID(I191,I190-S190,1)))&lt;4,IF((MID(I191,I190-S190,1))="0","A",IF(MID(I191,I190-S190,1)="1","B",IF(MID(I191,I190-S190,1)="2","C",IF(MID(I191,I190-S190,1)="3","D",)))),IF(MID(I191,I190-S190,1)="4","E",IF(MID(I191,I190-S190,1)="5","F",IF(MID(I191,I190-S190,1)="6","G",IF(MID(I191,I190-S190,1)="7","H",IF(MID(I191,I190-S190,1)="8","I",IF(MID(I191,I190-S190,1)="9","J","zz")))))))</f>
        <v>#VALUE!</v>
      </c>
      <c r="T191" s="11" t="e">
        <f>IF((VALUE(MID(I191,I190-T190,1)))&lt;4,IF((MID(I191,I190-T190,1))="0","A",IF(MID(I191,I190-T190,1)="1","B",IF(MID(I191,I190-T190,1)="2","C",IF(MID(I191,I190-T190,1)="3","D",)))),IF(MID(I191,I190-T190,1)="4","E",IF(MID(I191,I190-T190,1)="5","F",IF(MID(I191,I190-T190,1)="6","G",IF(MID(I191,I190-T190,1)="7","H",IF(MID(I191,I190-T190,1)="8","I",IF(MID(I191,I190-T190,1)="9","J","zz")))))))</f>
        <v>#VALUE!</v>
      </c>
      <c r="U191" s="11"/>
      <c r="V191" s="11" t="e">
        <f>IF((VALUE(MID(I191,I190-V190,1)))&lt;4,IF((MID(I191,I190-V190,1))="0","A",IF(MID(I191,I190-V190,1)="1","B",IF(MID(I191,I190-V190,1)="2","C",IF(MID(I191,I190-V190,1)="3","D",)))),IF(MID(I191,I190-V190,1)="4","E",IF(MID(I191,I190-V190,1)="5","F",IF(MID(I191,I190-V190,1)="6","G",IF(MID(I191,I190-V190,1)="7","H",IF(MID(I191,I190-V190,1)="8","I",IF(MID(I191,I190-V190,1)="9","J","zz")))))))</f>
        <v>#VALUE!</v>
      </c>
      <c r="W191" s="11" t="e">
        <f>IF((VALUE(MID(I191,LEN(I191),1)))&lt;4,IF((MID(I191,I190,1))="0","A",IF(MID(I191,I190,1)="1","B",IF(MID(I191,I190,1)="2","C",IF(MID(I191,I190,1)="3","D",)))),IF(MID(I191,I190,1)="4","E",IF(MID(I191,I190,1)="5","F",IF(MID(I191,I190,1)="6","G",IF(MID(I191,I190,1)="7","H",IF(MID(I191,I190,1)="8","I",IF(MID(I191,I190,1)="9","J","zz")))))))</f>
        <v>#VALUE!</v>
      </c>
      <c r="X191" s="11">
        <f>X154+1</f>
        <v>4</v>
      </c>
      <c r="Y191" s="11"/>
      <c r="Z191" s="11"/>
      <c r="AA191" s="11"/>
      <c r="AB191" s="11"/>
      <c r="AC191" s="11"/>
    </row>
    <row r="192" spans="1:29" s="13" customFormat="1" ht="12.75">
      <c r="A192" s="33"/>
      <c r="B192" s="34"/>
      <c r="C192" s="75"/>
      <c r="D192" s="76"/>
      <c r="E192" s="35"/>
      <c r="F192" s="36"/>
      <c r="G192" s="3" t="str">
        <f t="shared" si="13"/>
        <v>N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>
        <f t="shared" si="15"/>
      </c>
      <c r="AA192" s="11" t="str">
        <f t="shared" si="16"/>
        <v>ok</v>
      </c>
      <c r="AB192" s="11" t="str">
        <f t="shared" si="17"/>
        <v>ok</v>
      </c>
      <c r="AC192" s="11" t="str">
        <f t="shared" si="18"/>
        <v>ok</v>
      </c>
    </row>
    <row r="193" spans="1:29" s="13" customFormat="1" ht="12.75">
      <c r="A193" s="33" t="s">
        <v>247</v>
      </c>
      <c r="B193" s="34" t="s">
        <v>248</v>
      </c>
      <c r="C193" s="37" t="s">
        <v>208</v>
      </c>
      <c r="D193" s="38"/>
      <c r="E193" s="39">
        <f>IF(ISNUMBER(D193),Lettre(D193),"")</f>
      </c>
      <c r="F193" s="40"/>
      <c r="G193" s="3" t="str">
        <f t="shared" si="13"/>
        <v>O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 t="str">
        <f t="shared" si="15"/>
        <v>prix non renseigné</v>
      </c>
      <c r="AA193" s="11" t="str">
        <f t="shared" si="16"/>
        <v>Probleme</v>
      </c>
      <c r="AB193" s="11" t="str">
        <f t="shared" si="17"/>
        <v>ok</v>
      </c>
      <c r="AC193" s="11" t="str">
        <f t="shared" si="18"/>
        <v>ok</v>
      </c>
    </row>
    <row r="194" spans="1:29" s="13" customFormat="1" ht="12.75">
      <c r="A194" s="33" t="s">
        <v>249</v>
      </c>
      <c r="B194" s="34" t="s">
        <v>214</v>
      </c>
      <c r="C194" s="41" t="s">
        <v>208</v>
      </c>
      <c r="D194" s="42"/>
      <c r="E194" s="39">
        <f aca="true" t="shared" si="19" ref="E194:E228">IF(ISNUMBER(D194),Lettre(D194),"")</f>
      </c>
      <c r="F194" s="43"/>
      <c r="G194" s="3" t="str">
        <f aca="true" t="shared" si="20" ref="G194:G257">IF(ISBLANK(C194),"N","O")</f>
        <v>O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 t="str">
        <f t="shared" si="15"/>
        <v>prix non renseigné</v>
      </c>
      <c r="AA194" s="11" t="str">
        <f t="shared" si="16"/>
        <v>Probleme</v>
      </c>
      <c r="AB194" s="11" t="str">
        <f t="shared" si="17"/>
        <v>ok</v>
      </c>
      <c r="AC194" s="11" t="str">
        <f t="shared" si="18"/>
        <v>ok</v>
      </c>
    </row>
    <row r="195" spans="1:29" s="13" customFormat="1" ht="12.75">
      <c r="A195" s="33"/>
      <c r="B195" s="34"/>
      <c r="C195" s="41"/>
      <c r="D195" s="42"/>
      <c r="E195" s="39">
        <f t="shared" si="19"/>
      </c>
      <c r="F195" s="43"/>
      <c r="G195" s="3" t="str">
        <f t="shared" si="20"/>
        <v>N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>
        <f t="shared" si="15"/>
      </c>
      <c r="AA195" s="11" t="str">
        <f t="shared" si="16"/>
        <v>ok</v>
      </c>
      <c r="AB195" s="11" t="str">
        <f t="shared" si="17"/>
        <v>ok</v>
      </c>
      <c r="AC195" s="11" t="str">
        <f t="shared" si="18"/>
        <v>ok</v>
      </c>
    </row>
    <row r="196" spans="1:29" s="13" customFormat="1" ht="12.75">
      <c r="A196" s="33" t="s">
        <v>250</v>
      </c>
      <c r="B196" s="34" t="s">
        <v>251</v>
      </c>
      <c r="C196" s="41"/>
      <c r="D196" s="42"/>
      <c r="E196" s="39">
        <f t="shared" si="19"/>
      </c>
      <c r="F196" s="43"/>
      <c r="G196" s="3" t="str">
        <f t="shared" si="20"/>
        <v>N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>
        <f t="shared" si="15"/>
      </c>
      <c r="AA196" s="11" t="str">
        <f t="shared" si="16"/>
        <v>ok</v>
      </c>
      <c r="AB196" s="11" t="str">
        <f t="shared" si="17"/>
        <v>Probleme</v>
      </c>
      <c r="AC196" s="11" t="str">
        <f t="shared" si="18"/>
        <v>ok</v>
      </c>
    </row>
    <row r="197" spans="1:29" s="13" customFormat="1" ht="12.75">
      <c r="A197" s="33"/>
      <c r="B197" s="34"/>
      <c r="C197" s="41"/>
      <c r="D197" s="42"/>
      <c r="E197" s="39">
        <f t="shared" si="19"/>
      </c>
      <c r="F197" s="43"/>
      <c r="G197" s="3" t="str">
        <f t="shared" si="20"/>
        <v>N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>
        <f t="shared" si="15"/>
      </c>
      <c r="AA197" s="11" t="str">
        <f t="shared" si="16"/>
        <v>ok</v>
      </c>
      <c r="AB197" s="11" t="str">
        <f t="shared" si="17"/>
        <v>ok</v>
      </c>
      <c r="AC197" s="11" t="str">
        <f t="shared" si="18"/>
        <v>ok</v>
      </c>
    </row>
    <row r="198" spans="1:29" s="13" customFormat="1" ht="12.75">
      <c r="A198" s="33" t="s">
        <v>252</v>
      </c>
      <c r="B198" s="34" t="s">
        <v>253</v>
      </c>
      <c r="C198" s="41" t="s">
        <v>208</v>
      </c>
      <c r="D198" s="42"/>
      <c r="E198" s="39">
        <f t="shared" si="19"/>
      </c>
      <c r="F198" s="43"/>
      <c r="G198" s="3" t="str">
        <f t="shared" si="20"/>
        <v>O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 t="str">
        <f t="shared" si="15"/>
        <v>prix non renseigné</v>
      </c>
      <c r="AA198" s="11" t="str">
        <f t="shared" si="16"/>
        <v>Probleme</v>
      </c>
      <c r="AB198" s="11" t="str">
        <f t="shared" si="17"/>
        <v>ok</v>
      </c>
      <c r="AC198" s="11" t="str">
        <f t="shared" si="18"/>
        <v>ok</v>
      </c>
    </row>
    <row r="199" spans="1:29" s="13" customFormat="1" ht="12.75">
      <c r="A199" s="33" t="s">
        <v>254</v>
      </c>
      <c r="B199" s="34" t="s">
        <v>255</v>
      </c>
      <c r="C199" s="41" t="s">
        <v>208</v>
      </c>
      <c r="D199" s="42"/>
      <c r="E199" s="39">
        <f t="shared" si="19"/>
      </c>
      <c r="F199" s="43"/>
      <c r="G199" s="3" t="str">
        <f t="shared" si="20"/>
        <v>O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 t="str">
        <f t="shared" si="15"/>
        <v>prix non renseigné</v>
      </c>
      <c r="AA199" s="11" t="str">
        <f t="shared" si="16"/>
        <v>Probleme</v>
      </c>
      <c r="AB199" s="11" t="str">
        <f t="shared" si="17"/>
        <v>ok</v>
      </c>
      <c r="AC199" s="11" t="str">
        <f t="shared" si="18"/>
        <v>ok</v>
      </c>
    </row>
    <row r="200" spans="1:29" s="13" customFormat="1" ht="12.75">
      <c r="A200" s="33" t="s">
        <v>256</v>
      </c>
      <c r="B200" s="34" t="s">
        <v>257</v>
      </c>
      <c r="C200" s="37" t="s">
        <v>208</v>
      </c>
      <c r="D200" s="42"/>
      <c r="E200" s="44">
        <f t="shared" si="19"/>
      </c>
      <c r="F200" s="45"/>
      <c r="G200" s="3" t="str">
        <f t="shared" si="20"/>
        <v>O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 t="str">
        <f t="shared" si="15"/>
        <v>prix non renseigné</v>
      </c>
      <c r="AA200" s="11" t="str">
        <f t="shared" si="16"/>
        <v>Probleme</v>
      </c>
      <c r="AB200" s="11" t="str">
        <f t="shared" si="17"/>
        <v>ok</v>
      </c>
      <c r="AC200" s="11" t="str">
        <f t="shared" si="18"/>
        <v>ok</v>
      </c>
    </row>
    <row r="201" spans="1:29" s="13" customFormat="1" ht="12.75">
      <c r="A201" s="33" t="s">
        <v>258</v>
      </c>
      <c r="B201" s="34" t="s">
        <v>259</v>
      </c>
      <c r="C201" s="41" t="s">
        <v>208</v>
      </c>
      <c r="D201" s="42"/>
      <c r="E201" s="46">
        <f t="shared" si="19"/>
      </c>
      <c r="F201" s="45"/>
      <c r="G201" s="3" t="str">
        <f t="shared" si="20"/>
        <v>O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 t="str">
        <f t="shared" si="15"/>
        <v>prix non renseigné</v>
      </c>
      <c r="AA201" s="11" t="str">
        <f t="shared" si="16"/>
        <v>Probleme</v>
      </c>
      <c r="AB201" s="11" t="str">
        <f t="shared" si="17"/>
        <v>ok</v>
      </c>
      <c r="AC201" s="11" t="str">
        <f t="shared" si="18"/>
        <v>ok</v>
      </c>
    </row>
    <row r="202" spans="1:29" s="13" customFormat="1" ht="12.75">
      <c r="A202" s="33" t="s">
        <v>260</v>
      </c>
      <c r="B202" s="34" t="s">
        <v>261</v>
      </c>
      <c r="C202" s="41" t="s">
        <v>208</v>
      </c>
      <c r="D202" s="42"/>
      <c r="E202" s="44">
        <f t="shared" si="19"/>
      </c>
      <c r="F202" s="45"/>
      <c r="G202" s="3" t="str">
        <f t="shared" si="20"/>
        <v>O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 t="str">
        <f t="shared" si="15"/>
        <v>prix non renseigné</v>
      </c>
      <c r="AA202" s="11" t="str">
        <f t="shared" si="16"/>
        <v>Probleme</v>
      </c>
      <c r="AB202" s="11" t="str">
        <f t="shared" si="17"/>
        <v>ok</v>
      </c>
      <c r="AC202" s="11" t="str">
        <f t="shared" si="18"/>
        <v>ok</v>
      </c>
    </row>
    <row r="203" spans="1:29" s="13" customFormat="1" ht="12.75">
      <c r="A203" s="33"/>
      <c r="B203" s="34"/>
      <c r="C203" s="41"/>
      <c r="D203" s="42"/>
      <c r="E203" s="44">
        <f t="shared" si="19"/>
      </c>
      <c r="F203" s="45"/>
      <c r="G203" s="3" t="str">
        <f t="shared" si="20"/>
        <v>N</v>
      </c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>
        <f t="shared" si="15"/>
      </c>
      <c r="AA203" s="11" t="str">
        <f t="shared" si="16"/>
        <v>ok</v>
      </c>
      <c r="AB203" s="11" t="str">
        <f t="shared" si="17"/>
        <v>ok</v>
      </c>
      <c r="AC203" s="11" t="str">
        <f t="shared" si="18"/>
        <v>ok</v>
      </c>
    </row>
    <row r="204" spans="1:29" s="13" customFormat="1" ht="12.75">
      <c r="A204" s="33" t="s">
        <v>262</v>
      </c>
      <c r="B204" s="34" t="s">
        <v>263</v>
      </c>
      <c r="C204" s="37"/>
      <c r="D204" s="42"/>
      <c r="E204" s="44">
        <f t="shared" si="19"/>
      </c>
      <c r="F204" s="45"/>
      <c r="G204" s="3" t="str">
        <f t="shared" si="20"/>
        <v>N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>
        <f t="shared" si="15"/>
      </c>
      <c r="AA204" s="11" t="str">
        <f t="shared" si="16"/>
        <v>ok</v>
      </c>
      <c r="AB204" s="11" t="str">
        <f t="shared" si="17"/>
        <v>Probleme</v>
      </c>
      <c r="AC204" s="11" t="str">
        <f t="shared" si="18"/>
        <v>ok</v>
      </c>
    </row>
    <row r="205" spans="1:29" s="13" customFormat="1" ht="12.75">
      <c r="A205" s="33"/>
      <c r="B205" s="34"/>
      <c r="C205" s="41"/>
      <c r="D205" s="42"/>
      <c r="E205" s="39">
        <f t="shared" si="19"/>
      </c>
      <c r="F205" s="43"/>
      <c r="G205" s="3" t="str">
        <f t="shared" si="20"/>
        <v>N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>
        <f t="shared" si="15"/>
      </c>
      <c r="AA205" s="11" t="str">
        <f t="shared" si="16"/>
        <v>ok</v>
      </c>
      <c r="AB205" s="11" t="str">
        <f t="shared" si="17"/>
        <v>ok</v>
      </c>
      <c r="AC205" s="11" t="str">
        <f t="shared" si="18"/>
        <v>ok</v>
      </c>
    </row>
    <row r="206" spans="1:29" s="13" customFormat="1" ht="12.75">
      <c r="A206" s="33" t="s">
        <v>264</v>
      </c>
      <c r="B206" s="34" t="s">
        <v>265</v>
      </c>
      <c r="C206" s="41" t="s">
        <v>208</v>
      </c>
      <c r="D206" s="42"/>
      <c r="E206" s="39">
        <f t="shared" si="19"/>
      </c>
      <c r="F206" s="43"/>
      <c r="G206" s="3" t="str">
        <f t="shared" si="20"/>
        <v>O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 t="str">
        <f t="shared" si="15"/>
        <v>prix non renseigné</v>
      </c>
      <c r="AA206" s="11" t="str">
        <f t="shared" si="16"/>
        <v>Probleme</v>
      </c>
      <c r="AB206" s="11" t="str">
        <f t="shared" si="17"/>
        <v>ok</v>
      </c>
      <c r="AC206" s="11" t="str">
        <f t="shared" si="18"/>
        <v>ok</v>
      </c>
    </row>
    <row r="207" spans="1:29" s="13" customFormat="1" ht="12.75">
      <c r="A207" s="33" t="s">
        <v>266</v>
      </c>
      <c r="B207" s="34" t="s">
        <v>267</v>
      </c>
      <c r="C207" s="41" t="s">
        <v>208</v>
      </c>
      <c r="D207" s="42"/>
      <c r="E207" s="39">
        <f t="shared" si="19"/>
      </c>
      <c r="F207" s="43"/>
      <c r="G207" s="3" t="str">
        <f t="shared" si="20"/>
        <v>O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 t="str">
        <f t="shared" si="15"/>
        <v>prix non renseigné</v>
      </c>
      <c r="AA207" s="11" t="str">
        <f t="shared" si="16"/>
        <v>Probleme</v>
      </c>
      <c r="AB207" s="11" t="str">
        <f t="shared" si="17"/>
        <v>ok</v>
      </c>
      <c r="AC207" s="11" t="str">
        <f t="shared" si="18"/>
        <v>ok</v>
      </c>
    </row>
    <row r="208" spans="1:29" s="13" customFormat="1" ht="12.75">
      <c r="A208" s="33" t="s">
        <v>268</v>
      </c>
      <c r="B208" s="34" t="s">
        <v>269</v>
      </c>
      <c r="C208" s="41" t="s">
        <v>208</v>
      </c>
      <c r="D208" s="42"/>
      <c r="E208" s="39">
        <f t="shared" si="19"/>
      </c>
      <c r="F208" s="43"/>
      <c r="G208" s="3" t="str">
        <f t="shared" si="20"/>
        <v>O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 t="str">
        <f t="shared" si="15"/>
        <v>prix non renseigné</v>
      </c>
      <c r="AA208" s="11" t="str">
        <f t="shared" si="16"/>
        <v>Probleme</v>
      </c>
      <c r="AB208" s="11" t="str">
        <f t="shared" si="17"/>
        <v>ok</v>
      </c>
      <c r="AC208" s="11" t="str">
        <f t="shared" si="18"/>
        <v>ok</v>
      </c>
    </row>
    <row r="209" spans="1:29" s="13" customFormat="1" ht="12.75">
      <c r="A209" s="33" t="s">
        <v>270</v>
      </c>
      <c r="B209" s="34" t="s">
        <v>271</v>
      </c>
      <c r="C209" s="41" t="s">
        <v>138</v>
      </c>
      <c r="D209" s="42"/>
      <c r="E209" s="39">
        <f t="shared" si="19"/>
      </c>
      <c r="F209" s="43"/>
      <c r="G209" s="3" t="str">
        <f t="shared" si="20"/>
        <v>O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 t="str">
        <f t="shared" si="15"/>
        <v>prix non renseigné</v>
      </c>
      <c r="AA209" s="11" t="str">
        <f t="shared" si="16"/>
        <v>Probleme</v>
      </c>
      <c r="AB209" s="11" t="str">
        <f t="shared" si="17"/>
        <v>ok</v>
      </c>
      <c r="AC209" s="11" t="str">
        <f t="shared" si="18"/>
        <v>ok</v>
      </c>
    </row>
    <row r="210" spans="1:29" s="13" customFormat="1" ht="12.75">
      <c r="A210" s="33"/>
      <c r="B210" s="34"/>
      <c r="C210" s="41"/>
      <c r="D210" s="42"/>
      <c r="E210" s="39">
        <f t="shared" si="19"/>
      </c>
      <c r="F210" s="43"/>
      <c r="G210" s="3" t="str">
        <f t="shared" si="20"/>
        <v>N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>
        <f t="shared" si="15"/>
      </c>
      <c r="AA210" s="11" t="str">
        <f t="shared" si="16"/>
        <v>ok</v>
      </c>
      <c r="AB210" s="11" t="str">
        <f t="shared" si="17"/>
        <v>ok</v>
      </c>
      <c r="AC210" s="11" t="str">
        <f t="shared" si="18"/>
        <v>ok</v>
      </c>
    </row>
    <row r="211" spans="1:29" s="13" customFormat="1" ht="12.75">
      <c r="A211" s="33" t="s">
        <v>272</v>
      </c>
      <c r="B211" s="34" t="s">
        <v>273</v>
      </c>
      <c r="C211" s="41"/>
      <c r="D211" s="42"/>
      <c r="E211" s="39">
        <f t="shared" si="19"/>
      </c>
      <c r="F211" s="43"/>
      <c r="G211" s="3" t="str">
        <f t="shared" si="20"/>
        <v>N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f t="shared" si="15"/>
      </c>
      <c r="AA211" s="11" t="str">
        <f t="shared" si="16"/>
        <v>ok</v>
      </c>
      <c r="AB211" s="11" t="str">
        <f t="shared" si="17"/>
        <v>Probleme</v>
      </c>
      <c r="AC211" s="11" t="str">
        <f t="shared" si="18"/>
        <v>ok</v>
      </c>
    </row>
    <row r="212" spans="1:29" s="13" customFormat="1" ht="12.75">
      <c r="A212" s="33"/>
      <c r="B212" s="34"/>
      <c r="C212" s="41"/>
      <c r="D212" s="42"/>
      <c r="E212" s="39">
        <f t="shared" si="19"/>
      </c>
      <c r="F212" s="43"/>
      <c r="G212" s="3" t="str">
        <f t="shared" si="20"/>
        <v>N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>
        <f t="shared" si="15"/>
      </c>
      <c r="AA212" s="11" t="str">
        <f t="shared" si="16"/>
        <v>ok</v>
      </c>
      <c r="AB212" s="11" t="str">
        <f t="shared" si="17"/>
        <v>ok</v>
      </c>
      <c r="AC212" s="11" t="str">
        <f t="shared" si="18"/>
        <v>ok</v>
      </c>
    </row>
    <row r="213" spans="1:29" s="13" customFormat="1" ht="12.75">
      <c r="A213" s="33" t="s">
        <v>274</v>
      </c>
      <c r="B213" s="34" t="s">
        <v>275</v>
      </c>
      <c r="C213" s="41" t="s">
        <v>208</v>
      </c>
      <c r="D213" s="42"/>
      <c r="E213" s="39">
        <f t="shared" si="19"/>
      </c>
      <c r="F213" s="43"/>
      <c r="G213" s="3" t="str">
        <f t="shared" si="20"/>
        <v>O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 t="str">
        <f t="shared" si="15"/>
        <v>prix non renseigné</v>
      </c>
      <c r="AA213" s="11" t="str">
        <f t="shared" si="16"/>
        <v>Probleme</v>
      </c>
      <c r="AB213" s="11" t="str">
        <f t="shared" si="17"/>
        <v>ok</v>
      </c>
      <c r="AC213" s="11" t="str">
        <f t="shared" si="18"/>
        <v>ok</v>
      </c>
    </row>
    <row r="214" spans="1:29" s="13" customFormat="1" ht="12.75">
      <c r="A214" s="33" t="s">
        <v>276</v>
      </c>
      <c r="B214" s="34" t="s">
        <v>277</v>
      </c>
      <c r="C214" s="41" t="s">
        <v>208</v>
      </c>
      <c r="D214" s="42"/>
      <c r="E214" s="39">
        <f t="shared" si="19"/>
      </c>
      <c r="F214" s="43"/>
      <c r="G214" s="3" t="str">
        <f t="shared" si="20"/>
        <v>O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 t="str">
        <f t="shared" si="15"/>
        <v>prix non renseigné</v>
      </c>
      <c r="AA214" s="11" t="str">
        <f t="shared" si="16"/>
        <v>Probleme</v>
      </c>
      <c r="AB214" s="11" t="str">
        <f t="shared" si="17"/>
        <v>ok</v>
      </c>
      <c r="AC214" s="11" t="str">
        <f t="shared" si="18"/>
        <v>ok</v>
      </c>
    </row>
    <row r="215" spans="1:29" s="13" customFormat="1" ht="12.75">
      <c r="A215" s="33" t="s">
        <v>278</v>
      </c>
      <c r="B215" s="34" t="s">
        <v>279</v>
      </c>
      <c r="C215" s="41" t="s">
        <v>208</v>
      </c>
      <c r="D215" s="42"/>
      <c r="E215" s="39">
        <f t="shared" si="19"/>
      </c>
      <c r="F215" s="43"/>
      <c r="G215" s="3" t="str">
        <f t="shared" si="20"/>
        <v>O</v>
      </c>
      <c r="H215" s="67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 t="str">
        <f t="shared" si="15"/>
        <v>prix non renseigné</v>
      </c>
      <c r="AA215" s="11" t="str">
        <f t="shared" si="16"/>
        <v>Probleme</v>
      </c>
      <c r="AB215" s="11" t="str">
        <f t="shared" si="17"/>
        <v>ok</v>
      </c>
      <c r="AC215" s="11" t="str">
        <f t="shared" si="18"/>
        <v>ok</v>
      </c>
    </row>
    <row r="216" spans="1:29" s="13" customFormat="1" ht="12.75">
      <c r="A216" s="33" t="s">
        <v>280</v>
      </c>
      <c r="B216" s="34" t="s">
        <v>281</v>
      </c>
      <c r="C216" s="41" t="s">
        <v>208</v>
      </c>
      <c r="D216" s="42"/>
      <c r="E216" s="39">
        <f t="shared" si="19"/>
      </c>
      <c r="F216" s="43"/>
      <c r="G216" s="3" t="str">
        <f t="shared" si="20"/>
        <v>O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 t="str">
        <f t="shared" si="15"/>
        <v>prix non renseigné</v>
      </c>
      <c r="AA216" s="11" t="str">
        <f t="shared" si="16"/>
        <v>Probleme</v>
      </c>
      <c r="AB216" s="11" t="str">
        <f t="shared" si="17"/>
        <v>ok</v>
      </c>
      <c r="AC216" s="11" t="str">
        <f t="shared" si="18"/>
        <v>ok</v>
      </c>
    </row>
    <row r="217" spans="1:29" s="13" customFormat="1" ht="12.75">
      <c r="A217" s="33" t="s">
        <v>282</v>
      </c>
      <c r="B217" s="34" t="s">
        <v>283</v>
      </c>
      <c r="C217" s="41" t="s">
        <v>208</v>
      </c>
      <c r="D217" s="42"/>
      <c r="E217" s="39">
        <f t="shared" si="19"/>
      </c>
      <c r="F217" s="43"/>
      <c r="G217" s="3" t="str">
        <f t="shared" si="20"/>
        <v>O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 t="str">
        <f t="shared" si="15"/>
        <v>prix non renseigné</v>
      </c>
      <c r="AA217" s="11" t="str">
        <f t="shared" si="16"/>
        <v>Probleme</v>
      </c>
      <c r="AB217" s="11" t="str">
        <f t="shared" si="17"/>
        <v>ok</v>
      </c>
      <c r="AC217" s="11" t="str">
        <f t="shared" si="18"/>
        <v>ok</v>
      </c>
    </row>
    <row r="218" spans="1:29" s="13" customFormat="1" ht="12.75">
      <c r="A218" s="33" t="s">
        <v>284</v>
      </c>
      <c r="B218" s="34" t="s">
        <v>285</v>
      </c>
      <c r="C218" s="41" t="s">
        <v>208</v>
      </c>
      <c r="D218" s="42"/>
      <c r="E218" s="39">
        <f t="shared" si="19"/>
      </c>
      <c r="F218" s="43"/>
      <c r="G218" s="3" t="str">
        <f t="shared" si="20"/>
        <v>O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 t="str">
        <f t="shared" si="15"/>
        <v>prix non renseigné</v>
      </c>
      <c r="AA218" s="11" t="str">
        <f t="shared" si="16"/>
        <v>Probleme</v>
      </c>
      <c r="AB218" s="11" t="str">
        <f t="shared" si="17"/>
        <v>ok</v>
      </c>
      <c r="AC218" s="11" t="str">
        <f t="shared" si="18"/>
        <v>ok</v>
      </c>
    </row>
    <row r="219" spans="1:29" s="13" customFormat="1" ht="12.75">
      <c r="A219" s="33" t="s">
        <v>286</v>
      </c>
      <c r="B219" s="34" t="s">
        <v>287</v>
      </c>
      <c r="C219" s="41" t="s">
        <v>208</v>
      </c>
      <c r="D219" s="42"/>
      <c r="E219" s="39">
        <f t="shared" si="19"/>
      </c>
      <c r="F219" s="43"/>
      <c r="G219" s="3" t="str">
        <f t="shared" si="20"/>
        <v>O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 t="str">
        <f t="shared" si="15"/>
        <v>prix non renseigné</v>
      </c>
      <c r="AA219" s="11" t="str">
        <f t="shared" si="16"/>
        <v>Probleme</v>
      </c>
      <c r="AB219" s="11" t="str">
        <f t="shared" si="17"/>
        <v>ok</v>
      </c>
      <c r="AC219" s="11" t="str">
        <f t="shared" si="18"/>
        <v>ok</v>
      </c>
    </row>
    <row r="220" spans="1:29" s="13" customFormat="1" ht="12.75">
      <c r="A220" s="33" t="s">
        <v>288</v>
      </c>
      <c r="B220" s="34" t="s">
        <v>289</v>
      </c>
      <c r="C220" s="41" t="s">
        <v>208</v>
      </c>
      <c r="D220" s="42"/>
      <c r="E220" s="39">
        <f t="shared" si="19"/>
      </c>
      <c r="F220" s="43"/>
      <c r="G220" s="3" t="str">
        <f t="shared" si="20"/>
        <v>O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 t="str">
        <f t="shared" si="15"/>
        <v>prix non renseigné</v>
      </c>
      <c r="AA220" s="11" t="str">
        <f t="shared" si="16"/>
        <v>Probleme</v>
      </c>
      <c r="AB220" s="11" t="str">
        <f t="shared" si="17"/>
        <v>ok</v>
      </c>
      <c r="AC220" s="11" t="str">
        <f t="shared" si="18"/>
        <v>ok</v>
      </c>
    </row>
    <row r="221" spans="1:29" s="13" customFormat="1" ht="12.75">
      <c r="A221" s="33" t="s">
        <v>290</v>
      </c>
      <c r="B221" s="34" t="s">
        <v>291</v>
      </c>
      <c r="C221" s="41" t="s">
        <v>208</v>
      </c>
      <c r="D221" s="42"/>
      <c r="E221" s="39">
        <f t="shared" si="19"/>
      </c>
      <c r="F221" s="43"/>
      <c r="G221" s="3" t="str">
        <f t="shared" si="20"/>
        <v>O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 t="str">
        <f t="shared" si="15"/>
        <v>prix non renseigné</v>
      </c>
      <c r="AA221" s="11" t="str">
        <f t="shared" si="16"/>
        <v>Probleme</v>
      </c>
      <c r="AB221" s="11" t="str">
        <f t="shared" si="17"/>
        <v>ok</v>
      </c>
      <c r="AC221" s="11" t="str">
        <f t="shared" si="18"/>
        <v>ok</v>
      </c>
    </row>
    <row r="222" spans="1:29" s="13" customFormat="1" ht="12.75">
      <c r="A222" s="33" t="s">
        <v>292</v>
      </c>
      <c r="B222" s="34" t="s">
        <v>293</v>
      </c>
      <c r="C222" s="41" t="s">
        <v>208</v>
      </c>
      <c r="D222" s="42"/>
      <c r="E222" s="39">
        <f t="shared" si="19"/>
      </c>
      <c r="F222" s="47"/>
      <c r="G222" s="3" t="str">
        <f t="shared" si="20"/>
        <v>O</v>
      </c>
      <c r="H222" s="67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 t="str">
        <f t="shared" si="15"/>
        <v>prix non renseigné</v>
      </c>
      <c r="AA222" s="11" t="str">
        <f t="shared" si="16"/>
        <v>Probleme</v>
      </c>
      <c r="AB222" s="11" t="str">
        <f t="shared" si="17"/>
        <v>ok</v>
      </c>
      <c r="AC222" s="11" t="str">
        <f t="shared" si="18"/>
        <v>ok</v>
      </c>
    </row>
    <row r="223" spans="1:29" s="13" customFormat="1" ht="12.75">
      <c r="A223" s="33" t="s">
        <v>294</v>
      </c>
      <c r="B223" s="34" t="s">
        <v>295</v>
      </c>
      <c r="C223" s="41" t="s">
        <v>208</v>
      </c>
      <c r="D223" s="42"/>
      <c r="E223" s="39">
        <f t="shared" si="19"/>
      </c>
      <c r="F223" s="45"/>
      <c r="G223" s="3" t="str">
        <f t="shared" si="20"/>
        <v>O</v>
      </c>
      <c r="H223" s="67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 t="str">
        <f t="shared" si="15"/>
        <v>prix non renseigné</v>
      </c>
      <c r="AA223" s="11" t="str">
        <f t="shared" si="16"/>
        <v>Probleme</v>
      </c>
      <c r="AB223" s="11" t="str">
        <f t="shared" si="17"/>
        <v>ok</v>
      </c>
      <c r="AC223" s="11" t="str">
        <f t="shared" si="18"/>
        <v>ok</v>
      </c>
    </row>
    <row r="224" spans="1:29" s="13" customFormat="1" ht="12.75">
      <c r="A224" s="33" t="s">
        <v>296</v>
      </c>
      <c r="B224" s="34" t="s">
        <v>297</v>
      </c>
      <c r="C224" s="37" t="s">
        <v>208</v>
      </c>
      <c r="D224" s="42"/>
      <c r="E224" s="44">
        <f t="shared" si="19"/>
      </c>
      <c r="F224" s="45"/>
      <c r="G224" s="3" t="str">
        <f t="shared" si="20"/>
        <v>O</v>
      </c>
      <c r="H224" s="67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 t="str">
        <f t="shared" si="15"/>
        <v>prix non renseigné</v>
      </c>
      <c r="AA224" s="11" t="str">
        <f t="shared" si="16"/>
        <v>Probleme</v>
      </c>
      <c r="AB224" s="11" t="str">
        <f t="shared" si="17"/>
        <v>ok</v>
      </c>
      <c r="AC224" s="11" t="str">
        <f t="shared" si="18"/>
        <v>ok</v>
      </c>
    </row>
    <row r="225" spans="1:29" s="13" customFormat="1" ht="12.75">
      <c r="A225" s="33" t="s">
        <v>298</v>
      </c>
      <c r="B225" s="34" t="s">
        <v>299</v>
      </c>
      <c r="C225" s="37" t="s">
        <v>208</v>
      </c>
      <c r="D225" s="42"/>
      <c r="E225" s="44">
        <f t="shared" si="19"/>
      </c>
      <c r="F225" s="45"/>
      <c r="G225" s="3" t="str">
        <f t="shared" si="20"/>
        <v>O</v>
      </c>
      <c r="H225" s="67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 t="str">
        <f t="shared" si="15"/>
        <v>prix non renseigné</v>
      </c>
      <c r="AA225" s="11" t="str">
        <f t="shared" si="16"/>
        <v>Probleme</v>
      </c>
      <c r="AB225" s="11" t="str">
        <f t="shared" si="17"/>
        <v>ok</v>
      </c>
      <c r="AC225" s="11" t="str">
        <f t="shared" si="18"/>
        <v>ok</v>
      </c>
    </row>
    <row r="226" spans="1:29" s="13" customFormat="1" ht="12.75">
      <c r="A226" s="33" t="s">
        <v>300</v>
      </c>
      <c r="B226" s="34" t="s">
        <v>301</v>
      </c>
      <c r="C226" s="37" t="s">
        <v>208</v>
      </c>
      <c r="D226" s="42"/>
      <c r="E226" s="44">
        <f t="shared" si="19"/>
      </c>
      <c r="F226" s="45"/>
      <c r="G226" s="3" t="str">
        <f t="shared" si="20"/>
        <v>O</v>
      </c>
      <c r="H226" s="67"/>
      <c r="I226" s="11"/>
      <c r="J226" s="11">
        <f>IF(ISERROR(J228),"",J228)</f>
      </c>
      <c r="K226" s="11">
        <f>IF(ISERROR(K228),"",K228)</f>
      </c>
      <c r="L226" s="11">
        <f>IF(ISERROR(L228),"",L228)</f>
      </c>
      <c r="M226" s="11" t="s">
        <v>71</v>
      </c>
      <c r="N226" s="11">
        <f>IF(ISERROR(N228),"",N228)</f>
      </c>
      <c r="O226" s="11">
        <f>IF(ISERROR(O228),"",O228)</f>
      </c>
      <c r="P226" s="11">
        <f>IF(ISERROR(P228),"",P228)</f>
      </c>
      <c r="Q226" s="11" t="s">
        <v>71</v>
      </c>
      <c r="R226" s="11">
        <f>IF(ISERROR(R228),"",R228)</f>
      </c>
      <c r="S226" s="11">
        <f>IF(ISERROR(S228),"",S228)</f>
      </c>
      <c r="T226" s="11">
        <f>IF(ISERROR(T228),"",T228)</f>
      </c>
      <c r="U226" s="11" t="s">
        <v>71</v>
      </c>
      <c r="V226" s="11">
        <f>IF(ISERROR(V228),"",V228)</f>
      </c>
      <c r="W226" s="11">
        <f>IF(ISERROR(W228),"",W228)</f>
      </c>
      <c r="X226" s="11"/>
      <c r="Y226" s="11"/>
      <c r="Z226" s="11" t="str">
        <f t="shared" si="15"/>
        <v>prix non renseigné</v>
      </c>
      <c r="AA226" s="11" t="str">
        <f t="shared" si="16"/>
        <v>Probleme</v>
      </c>
      <c r="AB226" s="11" t="str">
        <f t="shared" si="17"/>
        <v>ok</v>
      </c>
      <c r="AC226" s="11" t="str">
        <f t="shared" si="18"/>
        <v>ok</v>
      </c>
    </row>
    <row r="227" spans="1:29" s="13" customFormat="1" ht="12.75">
      <c r="A227" s="33"/>
      <c r="B227" s="34"/>
      <c r="C227" s="77"/>
      <c r="D227" s="42"/>
      <c r="E227" s="44">
        <f t="shared" si="19"/>
      </c>
      <c r="F227" s="45"/>
      <c r="G227" s="3" t="str">
        <f t="shared" si="20"/>
        <v>N</v>
      </c>
      <c r="H227" s="67"/>
      <c r="I227" s="11">
        <f>LEN(I228)</f>
        <v>0</v>
      </c>
      <c r="J227" s="11">
        <v>13</v>
      </c>
      <c r="K227" s="11">
        <v>12</v>
      </c>
      <c r="L227" s="11">
        <v>11</v>
      </c>
      <c r="M227" s="11">
        <v>10</v>
      </c>
      <c r="N227" s="11">
        <v>9</v>
      </c>
      <c r="O227" s="11">
        <v>8</v>
      </c>
      <c r="P227" s="11">
        <v>7</v>
      </c>
      <c r="Q227" s="11">
        <v>6</v>
      </c>
      <c r="R227" s="11">
        <v>5</v>
      </c>
      <c r="S227" s="11">
        <v>4</v>
      </c>
      <c r="T227" s="11">
        <v>3</v>
      </c>
      <c r="U227" s="11">
        <v>2</v>
      </c>
      <c r="V227" s="11">
        <v>1</v>
      </c>
      <c r="W227" s="11">
        <v>0</v>
      </c>
      <c r="X227" s="11"/>
      <c r="Y227" s="11"/>
      <c r="Z227" s="11">
        <f t="shared" si="15"/>
      </c>
      <c r="AA227" s="11" t="str">
        <f t="shared" si="16"/>
        <v>ok</v>
      </c>
      <c r="AB227" s="11" t="str">
        <f t="shared" si="17"/>
        <v>ok</v>
      </c>
      <c r="AC227" s="11" t="str">
        <f t="shared" si="18"/>
        <v>ok</v>
      </c>
    </row>
    <row r="228" spans="1:29" s="13" customFormat="1" ht="12.75">
      <c r="A228" s="70" t="str">
        <f>"T 00 00 0SM "&amp;TEXT(X228,"00")</f>
        <v>T 00 00 0SM 05</v>
      </c>
      <c r="B228" s="78" t="str">
        <f>"Code de contrôle "&amp;TEXT(X228,"00")&amp;" : "&amp;J226&amp;K226&amp;L226&amp;M226&amp;N226&amp;O226&amp;P226&amp;Q226&amp;R226&amp;S226&amp;T226&amp;U226&amp;V226&amp;W226</f>
        <v>Code de contrôle 05 : ///</v>
      </c>
      <c r="C228" s="62"/>
      <c r="D228" s="69" t="s">
        <v>74</v>
      </c>
      <c r="E228" s="48">
        <f t="shared" si="19"/>
      </c>
      <c r="F228" s="49"/>
      <c r="G228" s="3" t="s">
        <v>75</v>
      </c>
      <c r="H228" s="67">
        <f>COUNTA(G192:G228)</f>
        <v>37</v>
      </c>
      <c r="I228" s="11">
        <f>IF(FIXED(SUM(D193:D227),2,FALSE)="0,00","",FIXED(SUM(D193:D227),2,FALSE))</f>
      </c>
      <c r="J228" s="11" t="e">
        <f>IF((VALUE(MID(I228,I227-J227,1)))&lt;4,IF((MID(I228,I227-J227,1))="0","A",IF(MID(I228,I227-J227,1)="1","B",IF(MID(I228,I227-J227,1)="2","C",IF(MID(I228,I227-J227,1)="3","D",)))),IF(MID(I228,I227-J227,1)="4","E",IF(MID(I228,I227-J227,1)="5","F",IF(MID(I228,I227-J227,1)="6","G",IF(MID(I228,I227-J227,1)="7","H",IF(MID(I228,I227-J227,1)="8","I",IF(MID(I228,I227-J227,1)="9","J","zz")))))))</f>
        <v>#VALUE!</v>
      </c>
      <c r="K228" s="11" t="e">
        <f>IF((VALUE(MID(I228,I227-K227,1)))&lt;4,IF((MID(I228,I227-K227,1))="0","A",IF(MID(I228,I227-K227,1)="1","B",IF(MID(I228,I227-K227,1)="2","C",IF(MID(I228,I227-K227,1)="3","D",)))),IF(MID(I228,I227-K227,1)="4","E",IF(MID(I228,I227-K227,1)="5","F",IF(MID(I228,I227-K227,1)="6","G",IF(MID(I228,I227-K227,1)="7","H",IF(MID(I228,I227-K227,1)="8","I",IF(MID(I228,I227-K227,1)="9","J","zz")))))))</f>
        <v>#VALUE!</v>
      </c>
      <c r="L228" s="11" t="e">
        <f>IF((VALUE(MID(I228,I227-L227,1)))&lt;4,IF((MID(I228,I227-L227,1))="0","A",IF(MID(I228,I227-L227,1)="1","B",IF(MID(I228,I227-L227,1)="2","C",IF(MID(I228,I227-L227,1)="3","D",)))),IF(MID(I228,I227-L227,1)="4","E",IF(MID(I228,I227-L227,1)="5","F",IF(MID(I228,I227-L227,1)="6","G",IF(MID(I228,I227-L227,1)="7","H",IF(MID(I228,I227-L227,1)="8","I",IF(MID(I228,I227-L227,1)="9","J","zz")))))))</f>
        <v>#VALUE!</v>
      </c>
      <c r="M228" s="11"/>
      <c r="N228" s="11" t="e">
        <f>IF((VALUE(MID(I228,I227-N227,1)))&lt;4,IF((MID(I228,I227-N227,1))="0","A",IF(MID(I228,I227-N227,1)="1","B",IF(MID(I228,I227-N227,1)="2","C",IF(MID(I228,I227-N227,1)="3","D",)))),IF(MID(I228,I227-N227,1)="4","E",IF(MID(I228,I227-N227,1)="5","F",IF(MID(I228,I227-N227,1)="6","G",IF(MID(I228,I227-N227,1)="7","H",IF(MID(I228,I227-N227,1)="8","I",IF(MID(I228,I227-N227,1)="9","J","zz")))))))</f>
        <v>#VALUE!</v>
      </c>
      <c r="O228" s="11" t="e">
        <f>IF((VALUE(MID(I228,I227-O227,1)))&lt;4,IF((MID(I228,I227-O227,1))="0","A",IF(MID(I228,I227-O227,1)="1","B",IF(MID(I228,I227-O227,1)="2","C",IF(MID(I228,I227-O227,1)="3","D",)))),IF(MID(I228,I227-O227,1)="4","E",IF(MID(I228,I227-O227,1)="5","F",IF(MID(I228,I227-O227,1)="6","G",IF(MID(I228,I227-O227,1)="7","H",IF(MID(I228,I227-O227,1)="8","I",IF(MID(I228,I227-O227,1)="9","J","zz")))))))</f>
        <v>#VALUE!</v>
      </c>
      <c r="P228" s="11" t="e">
        <f>IF((VALUE(MID(I228,I227-P227,1)))&lt;4,IF((MID(I228,I227-P227,1))="0","A",IF(MID(I228,I227-P227,1)="1","B",IF(MID(I228,I227-P227,1)="2","C",IF(MID(I228,I227-P227,1)="3","D",)))),IF(MID(I228,I227-P227,1)="4","E",IF(MID(I228,I227-P227,1)="5","F",IF(MID(I228,I227-P227,1)="6","G",IF(MID(I228,I227-P227,1)="7","H",IF(MID(I228,I227-P227,1)="8","I",IF(MID(I228,I227-P227,1)="9","J","zz")))))))</f>
        <v>#VALUE!</v>
      </c>
      <c r="Q228" s="11"/>
      <c r="R228" s="11" t="e">
        <f>IF((VALUE(MID(I228,I227-R227,1)))&lt;4,IF((MID(I228,I227-R227,1))="0","A",IF(MID(I228,I227-R227,1)="1","B",IF(MID(I228,I227-R227,1)="2","C",IF(MID(I228,I227-R227,1)="3","D",)))),IF(MID(I228,I227-R227,1)="4","E",IF(MID(I228,I227-R227,1)="5","F",IF(MID(I228,I227-R227,1)="6","G",IF(MID(I228,I227-R227,1)="7","H",IF(MID(I228,I227-R227,1)="8","I",IF(MID(I228,I227-R227,1)="9","J","zz")))))))</f>
        <v>#VALUE!</v>
      </c>
      <c r="S228" s="11" t="e">
        <f>IF((VALUE(MID(I228,I227-S227,1)))&lt;4,IF((MID(I228,I227-S227,1))="0","A",IF(MID(I228,I227-S227,1)="1","B",IF(MID(I228,I227-S227,1)="2","C",IF(MID(I228,I227-S227,1)="3","D",)))),IF(MID(I228,I227-S227,1)="4","E",IF(MID(I228,I227-S227,1)="5","F",IF(MID(I228,I227-S227,1)="6","G",IF(MID(I228,I227-S227,1)="7","H",IF(MID(I228,I227-S227,1)="8","I",IF(MID(I228,I227-S227,1)="9","J","zz")))))))</f>
        <v>#VALUE!</v>
      </c>
      <c r="T228" s="11" t="e">
        <f>IF((VALUE(MID(I228,I227-T227,1)))&lt;4,IF((MID(I228,I227-T227,1))="0","A",IF(MID(I228,I227-T227,1)="1","B",IF(MID(I228,I227-T227,1)="2","C",IF(MID(I228,I227-T227,1)="3","D",)))),IF(MID(I228,I227-T227,1)="4","E",IF(MID(I228,I227-T227,1)="5","F",IF(MID(I228,I227-T227,1)="6","G",IF(MID(I228,I227-T227,1)="7","H",IF(MID(I228,I227-T227,1)="8","I",IF(MID(I228,I227-T227,1)="9","J","zz")))))))</f>
        <v>#VALUE!</v>
      </c>
      <c r="U228" s="11"/>
      <c r="V228" s="11" t="e">
        <f>IF((VALUE(MID(I228,I227-V227,1)))&lt;4,IF((MID(I228,I227-V227,1))="0","A",IF(MID(I228,I227-V227,1)="1","B",IF(MID(I228,I227-V227,1)="2","C",IF(MID(I228,I227-V227,1)="3","D",)))),IF(MID(I228,I227-V227,1)="4","E",IF(MID(I228,I227-V227,1)="5","F",IF(MID(I228,I227-V227,1)="6","G",IF(MID(I228,I227-V227,1)="7","H",IF(MID(I228,I227-V227,1)="8","I",IF(MID(I228,I227-V227,1)="9","J","zz")))))))</f>
        <v>#VALUE!</v>
      </c>
      <c r="W228" s="11" t="e">
        <f>IF((VALUE(MID(I228,LEN(I228),1)))&lt;4,IF((MID(I228,I227,1))="0","A",IF(MID(I228,I227,1)="1","B",IF(MID(I228,I227,1)="2","C",IF(MID(I228,I227,1)="3","D",)))),IF(MID(I228,I227,1)="4","E",IF(MID(I228,I227,1)="5","F",IF(MID(I228,I227,1)="6","G",IF(MID(I228,I227,1)="7","H",IF(MID(I228,I227,1)="8","I",IF(MID(I228,I227,1)="9","J","zz")))))))</f>
        <v>#VALUE!</v>
      </c>
      <c r="X228" s="11">
        <f>X191+1</f>
        <v>5</v>
      </c>
      <c r="Y228" s="11"/>
      <c r="Z228" s="11"/>
      <c r="AA228" s="11"/>
      <c r="AB228" s="11"/>
      <c r="AC228" s="11"/>
    </row>
    <row r="229" spans="1:29" s="13" customFormat="1" ht="12.75">
      <c r="A229" s="33"/>
      <c r="B229" s="34"/>
      <c r="C229" s="75"/>
      <c r="D229" s="76"/>
      <c r="E229" s="35"/>
      <c r="F229" s="36"/>
      <c r="G229" s="3" t="str">
        <f t="shared" si="20"/>
        <v>N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>
        <f t="shared" si="15"/>
      </c>
      <c r="AA229" s="11" t="str">
        <f t="shared" si="16"/>
        <v>ok</v>
      </c>
      <c r="AB229" s="11" t="str">
        <f t="shared" si="17"/>
        <v>ok</v>
      </c>
      <c r="AC229" s="11" t="str">
        <f t="shared" si="18"/>
        <v>ok</v>
      </c>
    </row>
    <row r="230" spans="1:29" s="13" customFormat="1" ht="12.75">
      <c r="A230" s="33" t="s">
        <v>302</v>
      </c>
      <c r="B230" s="34" t="s">
        <v>303</v>
      </c>
      <c r="C230" s="37" t="s">
        <v>80</v>
      </c>
      <c r="D230" s="38"/>
      <c r="E230" s="39">
        <f>IF(ISNUMBER(D230),Lettre(D230),"")</f>
      </c>
      <c r="F230" s="40"/>
      <c r="G230" s="3" t="str">
        <f t="shared" si="20"/>
        <v>O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 t="str">
        <f t="shared" si="15"/>
        <v>prix non renseigné</v>
      </c>
      <c r="AA230" s="11" t="str">
        <f t="shared" si="16"/>
        <v>Probleme</v>
      </c>
      <c r="AB230" s="11" t="str">
        <f t="shared" si="17"/>
        <v>ok</v>
      </c>
      <c r="AC230" s="11" t="str">
        <f t="shared" si="18"/>
        <v>ok</v>
      </c>
    </row>
    <row r="231" spans="1:29" s="13" customFormat="1" ht="12.75">
      <c r="A231" s="33" t="s">
        <v>304</v>
      </c>
      <c r="B231" s="34" t="s">
        <v>305</v>
      </c>
      <c r="C231" s="41" t="s">
        <v>208</v>
      </c>
      <c r="D231" s="42"/>
      <c r="E231" s="39">
        <f aca="true" t="shared" si="21" ref="E231:E265">IF(ISNUMBER(D231),Lettre(D231),"")</f>
      </c>
      <c r="F231" s="43"/>
      <c r="G231" s="3" t="str">
        <f t="shared" si="20"/>
        <v>O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 t="str">
        <f t="shared" si="15"/>
        <v>prix non renseigné</v>
      </c>
      <c r="AA231" s="11" t="str">
        <f t="shared" si="16"/>
        <v>Probleme</v>
      </c>
      <c r="AB231" s="11" t="str">
        <f t="shared" si="17"/>
        <v>ok</v>
      </c>
      <c r="AC231" s="11" t="str">
        <f t="shared" si="18"/>
        <v>ok</v>
      </c>
    </row>
    <row r="232" spans="1:29" s="13" customFormat="1" ht="12.75">
      <c r="A232" s="33" t="s">
        <v>306</v>
      </c>
      <c r="B232" s="34" t="s">
        <v>307</v>
      </c>
      <c r="C232" s="41" t="s">
        <v>208</v>
      </c>
      <c r="D232" s="42"/>
      <c r="E232" s="39">
        <f t="shared" si="21"/>
      </c>
      <c r="F232" s="43"/>
      <c r="G232" s="3" t="str">
        <f t="shared" si="20"/>
        <v>O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 t="str">
        <f t="shared" si="15"/>
        <v>prix non renseigné</v>
      </c>
      <c r="AA232" s="11" t="str">
        <f t="shared" si="16"/>
        <v>Probleme</v>
      </c>
      <c r="AB232" s="11" t="str">
        <f t="shared" si="17"/>
        <v>ok</v>
      </c>
      <c r="AC232" s="11" t="str">
        <f t="shared" si="18"/>
        <v>ok</v>
      </c>
    </row>
    <row r="233" spans="1:29" s="13" customFormat="1" ht="12.75">
      <c r="A233" s="33" t="s">
        <v>308</v>
      </c>
      <c r="B233" s="34" t="s">
        <v>309</v>
      </c>
      <c r="C233" s="41" t="s">
        <v>208</v>
      </c>
      <c r="D233" s="42"/>
      <c r="E233" s="39">
        <f t="shared" si="21"/>
      </c>
      <c r="F233" s="43"/>
      <c r="G233" s="3" t="str">
        <f t="shared" si="20"/>
        <v>O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 t="str">
        <f t="shared" si="15"/>
        <v>prix non renseigné</v>
      </c>
      <c r="AA233" s="11" t="str">
        <f t="shared" si="16"/>
        <v>Probleme</v>
      </c>
      <c r="AB233" s="11" t="str">
        <f t="shared" si="17"/>
        <v>ok</v>
      </c>
      <c r="AC233" s="11" t="str">
        <f t="shared" si="18"/>
        <v>ok</v>
      </c>
    </row>
    <row r="234" spans="1:29" s="13" customFormat="1" ht="12.75">
      <c r="A234" s="33" t="s">
        <v>310</v>
      </c>
      <c r="B234" s="34" t="s">
        <v>311</v>
      </c>
      <c r="C234" s="41" t="s">
        <v>208</v>
      </c>
      <c r="D234" s="42"/>
      <c r="E234" s="39">
        <f t="shared" si="21"/>
      </c>
      <c r="F234" s="43"/>
      <c r="G234" s="3" t="str">
        <f t="shared" si="20"/>
        <v>O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 t="str">
        <f t="shared" si="15"/>
        <v>prix non renseigné</v>
      </c>
      <c r="AA234" s="11" t="str">
        <f t="shared" si="16"/>
        <v>Probleme</v>
      </c>
      <c r="AB234" s="11" t="str">
        <f t="shared" si="17"/>
        <v>ok</v>
      </c>
      <c r="AC234" s="11" t="str">
        <f t="shared" si="18"/>
        <v>ok</v>
      </c>
    </row>
    <row r="235" spans="1:29" s="13" customFormat="1" ht="12.75">
      <c r="A235" s="33" t="s">
        <v>312</v>
      </c>
      <c r="B235" s="34" t="s">
        <v>313</v>
      </c>
      <c r="C235" s="41" t="s">
        <v>208</v>
      </c>
      <c r="D235" s="42"/>
      <c r="E235" s="39">
        <f t="shared" si="21"/>
      </c>
      <c r="F235" s="43"/>
      <c r="G235" s="3" t="str">
        <f t="shared" si="20"/>
        <v>O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 t="str">
        <f t="shared" si="15"/>
        <v>prix non renseigné</v>
      </c>
      <c r="AA235" s="11" t="str">
        <f t="shared" si="16"/>
        <v>Probleme</v>
      </c>
      <c r="AB235" s="11" t="str">
        <f t="shared" si="17"/>
        <v>ok</v>
      </c>
      <c r="AC235" s="11" t="str">
        <f t="shared" si="18"/>
        <v>ok</v>
      </c>
    </row>
    <row r="236" spans="1:29" s="13" customFormat="1" ht="12.75">
      <c r="A236" s="33" t="s">
        <v>314</v>
      </c>
      <c r="B236" s="34" t="s">
        <v>315</v>
      </c>
      <c r="C236" s="41" t="s">
        <v>208</v>
      </c>
      <c r="D236" s="42"/>
      <c r="E236" s="39">
        <f t="shared" si="21"/>
      </c>
      <c r="F236" s="43"/>
      <c r="G236" s="3" t="str">
        <f t="shared" si="20"/>
        <v>O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 t="str">
        <f t="shared" si="15"/>
        <v>prix non renseigné</v>
      </c>
      <c r="AA236" s="11" t="str">
        <f t="shared" si="16"/>
        <v>Probleme</v>
      </c>
      <c r="AB236" s="11" t="str">
        <f t="shared" si="17"/>
        <v>ok</v>
      </c>
      <c r="AC236" s="11" t="str">
        <f t="shared" si="18"/>
        <v>ok</v>
      </c>
    </row>
    <row r="237" spans="1:29" s="13" customFormat="1" ht="12.75">
      <c r="A237" s="33"/>
      <c r="B237" s="34"/>
      <c r="C237" s="37"/>
      <c r="D237" s="42"/>
      <c r="E237" s="44">
        <f t="shared" si="21"/>
      </c>
      <c r="F237" s="45"/>
      <c r="G237" s="3" t="str">
        <f t="shared" si="20"/>
        <v>N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>
        <f t="shared" si="15"/>
      </c>
      <c r="AA237" s="11" t="str">
        <f t="shared" si="16"/>
        <v>ok</v>
      </c>
      <c r="AB237" s="11" t="str">
        <f t="shared" si="17"/>
        <v>ok</v>
      </c>
      <c r="AC237" s="11" t="str">
        <f t="shared" si="18"/>
        <v>ok</v>
      </c>
    </row>
    <row r="238" spans="1:29" s="13" customFormat="1" ht="12.75">
      <c r="A238" s="33" t="s">
        <v>316</v>
      </c>
      <c r="B238" s="34" t="s">
        <v>317</v>
      </c>
      <c r="C238" s="41"/>
      <c r="D238" s="42"/>
      <c r="E238" s="46">
        <f t="shared" si="21"/>
      </c>
      <c r="F238" s="45"/>
      <c r="G238" s="3" t="str">
        <f t="shared" si="20"/>
        <v>N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>
        <f aca="true" t="shared" si="22" ref="Z238:Z301">IF(ISBLANK(C238),IF(ISBLANK(D238),"","prix mal renseigné"),IF(ISBLANK(D238),"prix non renseigné",""))</f>
      </c>
      <c r="AA238" s="11" t="str">
        <f aca="true" t="shared" si="23" ref="AA238:AA301">IF(ISBLANK(D238),IF(ISBLANK(C238),"ok","Probleme"),IF(ISBLANK(C238),"Probleme","ok"))</f>
        <v>ok</v>
      </c>
      <c r="AB238" s="11" t="str">
        <f aca="true" t="shared" si="24" ref="AB238:AB301">IF(ISBLANK(A238),IF(ISBLANK(C238),"ok","Probleme"),IF(ISBLANK(C238),"Probleme","ok"))</f>
        <v>Probleme</v>
      </c>
      <c r="AC238" s="11" t="str">
        <f aca="true" t="shared" si="25" ref="AC238:AC301">IF(LEN(A238)&lt;&gt;0,IF(LEN(A238)&lt;&gt;14,"Probleme","ok"),"ok")</f>
        <v>ok</v>
      </c>
    </row>
    <row r="239" spans="1:29" s="13" customFormat="1" ht="12.75">
      <c r="A239" s="33"/>
      <c r="B239" s="34"/>
      <c r="C239" s="41"/>
      <c r="D239" s="42"/>
      <c r="E239" s="44">
        <f t="shared" si="21"/>
      </c>
      <c r="F239" s="45"/>
      <c r="G239" s="3" t="str">
        <f t="shared" si="20"/>
        <v>N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>
        <f t="shared" si="22"/>
      </c>
      <c r="AA239" s="11" t="str">
        <f t="shared" si="23"/>
        <v>ok</v>
      </c>
      <c r="AB239" s="11" t="str">
        <f t="shared" si="24"/>
        <v>ok</v>
      </c>
      <c r="AC239" s="11" t="str">
        <f t="shared" si="25"/>
        <v>ok</v>
      </c>
    </row>
    <row r="240" spans="1:29" s="13" customFormat="1" ht="12.75">
      <c r="A240" s="33" t="s">
        <v>318</v>
      </c>
      <c r="B240" s="34" t="s">
        <v>319</v>
      </c>
      <c r="C240" s="41" t="s">
        <v>208</v>
      </c>
      <c r="D240" s="42"/>
      <c r="E240" s="44">
        <f t="shared" si="21"/>
      </c>
      <c r="F240" s="45"/>
      <c r="G240" s="3" t="str">
        <f t="shared" si="20"/>
        <v>O</v>
      </c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 t="str">
        <f t="shared" si="22"/>
        <v>prix non renseigné</v>
      </c>
      <c r="AA240" s="11" t="str">
        <f t="shared" si="23"/>
        <v>Probleme</v>
      </c>
      <c r="AB240" s="11" t="str">
        <f t="shared" si="24"/>
        <v>ok</v>
      </c>
      <c r="AC240" s="11" t="str">
        <f t="shared" si="25"/>
        <v>ok</v>
      </c>
    </row>
    <row r="241" spans="1:29" s="13" customFormat="1" ht="12.75">
      <c r="A241" s="33" t="s">
        <v>320</v>
      </c>
      <c r="B241" s="34" t="s">
        <v>321</v>
      </c>
      <c r="C241" s="37" t="s">
        <v>208</v>
      </c>
      <c r="D241" s="42"/>
      <c r="E241" s="44">
        <f t="shared" si="21"/>
      </c>
      <c r="F241" s="45"/>
      <c r="G241" s="3" t="str">
        <f t="shared" si="20"/>
        <v>O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 t="str">
        <f t="shared" si="22"/>
        <v>prix non renseigné</v>
      </c>
      <c r="AA241" s="11" t="str">
        <f t="shared" si="23"/>
        <v>Probleme</v>
      </c>
      <c r="AB241" s="11" t="str">
        <f t="shared" si="24"/>
        <v>ok</v>
      </c>
      <c r="AC241" s="11" t="str">
        <f t="shared" si="25"/>
        <v>ok</v>
      </c>
    </row>
    <row r="242" spans="1:29" s="13" customFormat="1" ht="12.75">
      <c r="A242" s="33"/>
      <c r="B242" s="34" t="s">
        <v>322</v>
      </c>
      <c r="C242" s="41"/>
      <c r="D242" s="42"/>
      <c r="E242" s="39">
        <f t="shared" si="21"/>
      </c>
      <c r="F242" s="43"/>
      <c r="G242" s="3" t="str">
        <f t="shared" si="20"/>
        <v>N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>
        <f t="shared" si="22"/>
      </c>
      <c r="AA242" s="11" t="str">
        <f t="shared" si="23"/>
        <v>ok</v>
      </c>
      <c r="AB242" s="11" t="str">
        <f t="shared" si="24"/>
        <v>ok</v>
      </c>
      <c r="AC242" s="11" t="str">
        <f t="shared" si="25"/>
        <v>ok</v>
      </c>
    </row>
    <row r="243" spans="1:29" s="13" customFormat="1" ht="12.75">
      <c r="A243" s="33" t="s">
        <v>323</v>
      </c>
      <c r="B243" s="34" t="s">
        <v>324</v>
      </c>
      <c r="C243" s="41" t="s">
        <v>208</v>
      </c>
      <c r="D243" s="42"/>
      <c r="E243" s="39">
        <f t="shared" si="21"/>
      </c>
      <c r="F243" s="43"/>
      <c r="G243" s="3" t="str">
        <f t="shared" si="20"/>
        <v>O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 t="str">
        <f t="shared" si="22"/>
        <v>prix non renseigné</v>
      </c>
      <c r="AA243" s="11" t="str">
        <f t="shared" si="23"/>
        <v>Probleme</v>
      </c>
      <c r="AB243" s="11" t="str">
        <f t="shared" si="24"/>
        <v>ok</v>
      </c>
      <c r="AC243" s="11" t="str">
        <f t="shared" si="25"/>
        <v>ok</v>
      </c>
    </row>
    <row r="244" spans="1:29" s="13" customFormat="1" ht="12.75">
      <c r="A244" s="33" t="s">
        <v>325</v>
      </c>
      <c r="B244" s="34" t="s">
        <v>326</v>
      </c>
      <c r="C244" s="41" t="s">
        <v>208</v>
      </c>
      <c r="D244" s="42"/>
      <c r="E244" s="39">
        <f t="shared" si="21"/>
      </c>
      <c r="F244" s="43"/>
      <c r="G244" s="3" t="str">
        <f t="shared" si="20"/>
        <v>O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 t="str">
        <f t="shared" si="22"/>
        <v>prix non renseigné</v>
      </c>
      <c r="AA244" s="11" t="str">
        <f t="shared" si="23"/>
        <v>Probleme</v>
      </c>
      <c r="AB244" s="11" t="str">
        <f t="shared" si="24"/>
        <v>ok</v>
      </c>
      <c r="AC244" s="11" t="str">
        <f t="shared" si="25"/>
        <v>ok</v>
      </c>
    </row>
    <row r="245" spans="1:29" s="13" customFormat="1" ht="12.75">
      <c r="A245" s="33"/>
      <c r="B245" s="34" t="s">
        <v>327</v>
      </c>
      <c r="C245" s="41"/>
      <c r="D245" s="42"/>
      <c r="E245" s="39">
        <f t="shared" si="21"/>
      </c>
      <c r="F245" s="43"/>
      <c r="G245" s="3" t="str">
        <f t="shared" si="20"/>
        <v>N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>
        <f t="shared" si="22"/>
      </c>
      <c r="AA245" s="11" t="str">
        <f t="shared" si="23"/>
        <v>ok</v>
      </c>
      <c r="AB245" s="11" t="str">
        <f t="shared" si="24"/>
        <v>ok</v>
      </c>
      <c r="AC245" s="11" t="str">
        <f t="shared" si="25"/>
        <v>ok</v>
      </c>
    </row>
    <row r="246" spans="1:29" s="13" customFormat="1" ht="12.75">
      <c r="A246" s="33"/>
      <c r="B246" s="34"/>
      <c r="C246" s="41"/>
      <c r="D246" s="42"/>
      <c r="E246" s="39">
        <f t="shared" si="21"/>
      </c>
      <c r="F246" s="43"/>
      <c r="G246" s="3" t="str">
        <f t="shared" si="20"/>
        <v>N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>
        <f t="shared" si="22"/>
      </c>
      <c r="AA246" s="11" t="str">
        <f t="shared" si="23"/>
        <v>ok</v>
      </c>
      <c r="AB246" s="11" t="str">
        <f t="shared" si="24"/>
        <v>ok</v>
      </c>
      <c r="AC246" s="11" t="str">
        <f t="shared" si="25"/>
        <v>ok</v>
      </c>
    </row>
    <row r="247" spans="1:29" s="13" customFormat="1" ht="12.75">
      <c r="A247" s="33" t="s">
        <v>328</v>
      </c>
      <c r="B247" s="34" t="s">
        <v>329</v>
      </c>
      <c r="C247" s="41"/>
      <c r="D247" s="42"/>
      <c r="E247" s="39">
        <f t="shared" si="21"/>
      </c>
      <c r="F247" s="43"/>
      <c r="G247" s="3" t="str">
        <f t="shared" si="20"/>
        <v>N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>
        <f t="shared" si="22"/>
      </c>
      <c r="AA247" s="11" t="str">
        <f t="shared" si="23"/>
        <v>ok</v>
      </c>
      <c r="AB247" s="11" t="str">
        <f t="shared" si="24"/>
        <v>Probleme</v>
      </c>
      <c r="AC247" s="11" t="str">
        <f t="shared" si="25"/>
        <v>ok</v>
      </c>
    </row>
    <row r="248" spans="1:29" s="13" customFormat="1" ht="12.75">
      <c r="A248" s="33"/>
      <c r="B248" s="34"/>
      <c r="C248" s="41"/>
      <c r="D248" s="42"/>
      <c r="E248" s="39">
        <f t="shared" si="21"/>
      </c>
      <c r="F248" s="43"/>
      <c r="G248" s="3" t="str">
        <f t="shared" si="20"/>
        <v>N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>
        <f t="shared" si="22"/>
      </c>
      <c r="AA248" s="11" t="str">
        <f t="shared" si="23"/>
        <v>ok</v>
      </c>
      <c r="AB248" s="11" t="str">
        <f t="shared" si="24"/>
        <v>ok</v>
      </c>
      <c r="AC248" s="11" t="str">
        <f t="shared" si="25"/>
        <v>ok</v>
      </c>
    </row>
    <row r="249" spans="1:29" s="13" customFormat="1" ht="12.75">
      <c r="A249" s="33" t="s">
        <v>330</v>
      </c>
      <c r="B249" s="34" t="s">
        <v>331</v>
      </c>
      <c r="C249" s="41" t="s">
        <v>208</v>
      </c>
      <c r="D249" s="42"/>
      <c r="E249" s="39">
        <f t="shared" si="21"/>
      </c>
      <c r="F249" s="43"/>
      <c r="G249" s="3" t="str">
        <f t="shared" si="20"/>
        <v>O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 t="str">
        <f t="shared" si="22"/>
        <v>prix non renseigné</v>
      </c>
      <c r="AA249" s="11" t="str">
        <f t="shared" si="23"/>
        <v>Probleme</v>
      </c>
      <c r="AB249" s="11" t="str">
        <f t="shared" si="24"/>
        <v>ok</v>
      </c>
      <c r="AC249" s="11" t="str">
        <f t="shared" si="25"/>
        <v>ok</v>
      </c>
    </row>
    <row r="250" spans="1:29" s="13" customFormat="1" ht="12.75">
      <c r="A250" s="33" t="s">
        <v>332</v>
      </c>
      <c r="B250" s="34" t="s">
        <v>333</v>
      </c>
      <c r="C250" s="41" t="s">
        <v>208</v>
      </c>
      <c r="D250" s="42"/>
      <c r="E250" s="39">
        <f t="shared" si="21"/>
      </c>
      <c r="F250" s="43"/>
      <c r="G250" s="3" t="str">
        <f t="shared" si="20"/>
        <v>O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 t="str">
        <f t="shared" si="22"/>
        <v>prix non renseigné</v>
      </c>
      <c r="AA250" s="11" t="str">
        <f t="shared" si="23"/>
        <v>Probleme</v>
      </c>
      <c r="AB250" s="11" t="str">
        <f t="shared" si="24"/>
        <v>ok</v>
      </c>
      <c r="AC250" s="11" t="str">
        <f t="shared" si="25"/>
        <v>ok</v>
      </c>
    </row>
    <row r="251" spans="1:29" s="13" customFormat="1" ht="12.75">
      <c r="A251" s="33" t="s">
        <v>334</v>
      </c>
      <c r="B251" s="34" t="s">
        <v>335</v>
      </c>
      <c r="C251" s="41" t="s">
        <v>208</v>
      </c>
      <c r="D251" s="42"/>
      <c r="E251" s="39">
        <f t="shared" si="21"/>
      </c>
      <c r="F251" s="43"/>
      <c r="G251" s="3" t="str">
        <f t="shared" si="20"/>
        <v>O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 t="str">
        <f t="shared" si="22"/>
        <v>prix non renseigné</v>
      </c>
      <c r="AA251" s="11" t="str">
        <f t="shared" si="23"/>
        <v>Probleme</v>
      </c>
      <c r="AB251" s="11" t="str">
        <f t="shared" si="24"/>
        <v>ok</v>
      </c>
      <c r="AC251" s="11" t="str">
        <f t="shared" si="25"/>
        <v>ok</v>
      </c>
    </row>
    <row r="252" spans="1:29" s="13" customFormat="1" ht="12.75">
      <c r="A252" s="33"/>
      <c r="B252" s="34" t="s">
        <v>336</v>
      </c>
      <c r="C252" s="41"/>
      <c r="D252" s="42"/>
      <c r="E252" s="39">
        <f t="shared" si="21"/>
      </c>
      <c r="F252" s="43"/>
      <c r="G252" s="3" t="str">
        <f t="shared" si="20"/>
        <v>N</v>
      </c>
      <c r="H252" s="67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>
        <f t="shared" si="22"/>
      </c>
      <c r="AA252" s="11" t="str">
        <f t="shared" si="23"/>
        <v>ok</v>
      </c>
      <c r="AB252" s="11" t="str">
        <f t="shared" si="24"/>
        <v>ok</v>
      </c>
      <c r="AC252" s="11" t="str">
        <f t="shared" si="25"/>
        <v>ok</v>
      </c>
    </row>
    <row r="253" spans="1:29" s="13" customFormat="1" ht="12.75">
      <c r="A253" s="33" t="s">
        <v>337</v>
      </c>
      <c r="B253" s="34" t="s">
        <v>338</v>
      </c>
      <c r="C253" s="41" t="s">
        <v>208</v>
      </c>
      <c r="D253" s="42"/>
      <c r="E253" s="39">
        <f t="shared" si="21"/>
      </c>
      <c r="F253" s="43"/>
      <c r="G253" s="3" t="str">
        <f t="shared" si="20"/>
        <v>O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 t="str">
        <f t="shared" si="22"/>
        <v>prix non renseigné</v>
      </c>
      <c r="AA253" s="11" t="str">
        <f t="shared" si="23"/>
        <v>Probleme</v>
      </c>
      <c r="AB253" s="11" t="str">
        <f t="shared" si="24"/>
        <v>ok</v>
      </c>
      <c r="AC253" s="11" t="str">
        <f t="shared" si="25"/>
        <v>ok</v>
      </c>
    </row>
    <row r="254" spans="1:29" s="13" customFormat="1" ht="12.75">
      <c r="A254" s="33" t="s">
        <v>339</v>
      </c>
      <c r="B254" s="34" t="s">
        <v>340</v>
      </c>
      <c r="C254" s="41" t="s">
        <v>208</v>
      </c>
      <c r="D254" s="42"/>
      <c r="E254" s="39">
        <f t="shared" si="21"/>
      </c>
      <c r="F254" s="43"/>
      <c r="G254" s="3" t="str">
        <f t="shared" si="20"/>
        <v>O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 t="str">
        <f t="shared" si="22"/>
        <v>prix non renseigné</v>
      </c>
      <c r="AA254" s="11" t="str">
        <f t="shared" si="23"/>
        <v>Probleme</v>
      </c>
      <c r="AB254" s="11" t="str">
        <f t="shared" si="24"/>
        <v>ok</v>
      </c>
      <c r="AC254" s="11" t="str">
        <f t="shared" si="25"/>
        <v>ok</v>
      </c>
    </row>
    <row r="255" spans="1:29" s="13" customFormat="1" ht="12.75">
      <c r="A255" s="33" t="s">
        <v>341</v>
      </c>
      <c r="B255" s="34" t="s">
        <v>342</v>
      </c>
      <c r="C255" s="41" t="s">
        <v>208</v>
      </c>
      <c r="D255" s="42"/>
      <c r="E255" s="39">
        <f t="shared" si="21"/>
      </c>
      <c r="F255" s="43"/>
      <c r="G255" s="3" t="str">
        <f t="shared" si="20"/>
        <v>O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 t="str">
        <f t="shared" si="22"/>
        <v>prix non renseigné</v>
      </c>
      <c r="AA255" s="11" t="str">
        <f t="shared" si="23"/>
        <v>Probleme</v>
      </c>
      <c r="AB255" s="11" t="str">
        <f t="shared" si="24"/>
        <v>ok</v>
      </c>
      <c r="AC255" s="11" t="str">
        <f t="shared" si="25"/>
        <v>ok</v>
      </c>
    </row>
    <row r="256" spans="1:29" s="13" customFormat="1" ht="12.75">
      <c r="A256" s="33"/>
      <c r="B256" s="34"/>
      <c r="C256" s="41"/>
      <c r="D256" s="42"/>
      <c r="E256" s="39">
        <f t="shared" si="21"/>
      </c>
      <c r="F256" s="43"/>
      <c r="G256" s="3" t="str">
        <f t="shared" si="20"/>
        <v>N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>
        <f t="shared" si="22"/>
      </c>
      <c r="AA256" s="11" t="str">
        <f t="shared" si="23"/>
        <v>ok</v>
      </c>
      <c r="AB256" s="11" t="str">
        <f t="shared" si="24"/>
        <v>ok</v>
      </c>
      <c r="AC256" s="11" t="str">
        <f t="shared" si="25"/>
        <v>ok</v>
      </c>
    </row>
    <row r="257" spans="1:29" s="13" customFormat="1" ht="12.75">
      <c r="A257" s="33" t="s">
        <v>343</v>
      </c>
      <c r="B257" s="34" t="s">
        <v>344</v>
      </c>
      <c r="C257" s="41"/>
      <c r="D257" s="42"/>
      <c r="E257" s="39">
        <f t="shared" si="21"/>
      </c>
      <c r="F257" s="43"/>
      <c r="G257" s="3" t="str">
        <f t="shared" si="20"/>
        <v>N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>
        <f t="shared" si="22"/>
      </c>
      <c r="AA257" s="11" t="str">
        <f t="shared" si="23"/>
        <v>ok</v>
      </c>
      <c r="AB257" s="11" t="str">
        <f t="shared" si="24"/>
        <v>Probleme</v>
      </c>
      <c r="AC257" s="11" t="str">
        <f t="shared" si="25"/>
        <v>ok</v>
      </c>
    </row>
    <row r="258" spans="1:29" s="13" customFormat="1" ht="12.75">
      <c r="A258" s="33"/>
      <c r="B258" s="34"/>
      <c r="C258" s="41"/>
      <c r="D258" s="42"/>
      <c r="E258" s="39">
        <f t="shared" si="21"/>
      </c>
      <c r="F258" s="43"/>
      <c r="G258" s="3" t="str">
        <f aca="true" t="shared" si="26" ref="G258:G321">IF(ISBLANK(C258),"N","O")</f>
        <v>N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>
        <f t="shared" si="22"/>
      </c>
      <c r="AA258" s="11" t="str">
        <f t="shared" si="23"/>
        <v>ok</v>
      </c>
      <c r="AB258" s="11" t="str">
        <f t="shared" si="24"/>
        <v>ok</v>
      </c>
      <c r="AC258" s="11" t="str">
        <f t="shared" si="25"/>
        <v>ok</v>
      </c>
    </row>
    <row r="259" spans="1:29" s="13" customFormat="1" ht="12.75">
      <c r="A259" s="33" t="s">
        <v>345</v>
      </c>
      <c r="B259" s="34" t="s">
        <v>346</v>
      </c>
      <c r="C259" s="41" t="s">
        <v>208</v>
      </c>
      <c r="D259" s="42"/>
      <c r="E259" s="39">
        <f t="shared" si="21"/>
      </c>
      <c r="F259" s="47"/>
      <c r="G259" s="3" t="str">
        <f t="shared" si="26"/>
        <v>O</v>
      </c>
      <c r="H259" s="67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 t="str">
        <f t="shared" si="22"/>
        <v>prix non renseigné</v>
      </c>
      <c r="AA259" s="11" t="str">
        <f t="shared" si="23"/>
        <v>Probleme</v>
      </c>
      <c r="AB259" s="11" t="str">
        <f t="shared" si="24"/>
        <v>ok</v>
      </c>
      <c r="AC259" s="11" t="str">
        <f t="shared" si="25"/>
        <v>ok</v>
      </c>
    </row>
    <row r="260" spans="1:29" s="13" customFormat="1" ht="12.75">
      <c r="A260" s="33" t="s">
        <v>347</v>
      </c>
      <c r="B260" s="34" t="s">
        <v>348</v>
      </c>
      <c r="C260" s="41" t="s">
        <v>208</v>
      </c>
      <c r="D260" s="42"/>
      <c r="E260" s="39">
        <f t="shared" si="21"/>
      </c>
      <c r="F260" s="45"/>
      <c r="G260" s="3" t="str">
        <f t="shared" si="26"/>
        <v>O</v>
      </c>
      <c r="H260" s="67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 t="str">
        <f t="shared" si="22"/>
        <v>prix non renseigné</v>
      </c>
      <c r="AA260" s="11" t="str">
        <f t="shared" si="23"/>
        <v>Probleme</v>
      </c>
      <c r="AB260" s="11" t="str">
        <f t="shared" si="24"/>
        <v>ok</v>
      </c>
      <c r="AC260" s="11" t="str">
        <f t="shared" si="25"/>
        <v>ok</v>
      </c>
    </row>
    <row r="261" spans="1:29" s="13" customFormat="1" ht="12.75">
      <c r="A261" s="33" t="s">
        <v>349</v>
      </c>
      <c r="B261" s="34" t="s">
        <v>350</v>
      </c>
      <c r="C261" s="37" t="s">
        <v>208</v>
      </c>
      <c r="D261" s="42"/>
      <c r="E261" s="44">
        <f t="shared" si="21"/>
      </c>
      <c r="F261" s="45"/>
      <c r="G261" s="3" t="str">
        <f t="shared" si="26"/>
        <v>O</v>
      </c>
      <c r="H261" s="67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 t="str">
        <f t="shared" si="22"/>
        <v>prix non renseigné</v>
      </c>
      <c r="AA261" s="11" t="str">
        <f t="shared" si="23"/>
        <v>Probleme</v>
      </c>
      <c r="AB261" s="11" t="str">
        <f t="shared" si="24"/>
        <v>ok</v>
      </c>
      <c r="AC261" s="11" t="str">
        <f t="shared" si="25"/>
        <v>ok</v>
      </c>
    </row>
    <row r="262" spans="1:29" s="13" customFormat="1" ht="12.75">
      <c r="A262" s="33" t="s">
        <v>351</v>
      </c>
      <c r="B262" s="34" t="s">
        <v>352</v>
      </c>
      <c r="C262" s="37" t="s">
        <v>208</v>
      </c>
      <c r="D262" s="42"/>
      <c r="E262" s="44">
        <f t="shared" si="21"/>
      </c>
      <c r="F262" s="45"/>
      <c r="G262" s="3" t="str">
        <f t="shared" si="26"/>
        <v>O</v>
      </c>
      <c r="H262" s="67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tr">
        <f t="shared" si="22"/>
        <v>prix non renseigné</v>
      </c>
      <c r="AA262" s="11" t="str">
        <f t="shared" si="23"/>
        <v>Probleme</v>
      </c>
      <c r="AB262" s="11" t="str">
        <f t="shared" si="24"/>
        <v>ok</v>
      </c>
      <c r="AC262" s="11" t="str">
        <f t="shared" si="25"/>
        <v>ok</v>
      </c>
    </row>
    <row r="263" spans="1:29" s="13" customFormat="1" ht="12.75">
      <c r="A263" s="33" t="s">
        <v>353</v>
      </c>
      <c r="B263" s="34" t="s">
        <v>354</v>
      </c>
      <c r="C263" s="37" t="s">
        <v>208</v>
      </c>
      <c r="D263" s="42"/>
      <c r="E263" s="44">
        <f t="shared" si="21"/>
      </c>
      <c r="F263" s="45"/>
      <c r="G263" s="3" t="str">
        <f t="shared" si="26"/>
        <v>O</v>
      </c>
      <c r="H263" s="67"/>
      <c r="I263" s="11"/>
      <c r="J263" s="11">
        <f>IF(ISERROR(J265),"",J265)</f>
      </c>
      <c r="K263" s="11">
        <f>IF(ISERROR(K265),"",K265)</f>
      </c>
      <c r="L263" s="11">
        <f>IF(ISERROR(L265),"",L265)</f>
      </c>
      <c r="M263" s="11" t="s">
        <v>71</v>
      </c>
      <c r="N263" s="11">
        <f>IF(ISERROR(N265),"",N265)</f>
      </c>
      <c r="O263" s="11">
        <f>IF(ISERROR(O265),"",O265)</f>
      </c>
      <c r="P263" s="11">
        <f>IF(ISERROR(P265),"",P265)</f>
      </c>
      <c r="Q263" s="11" t="s">
        <v>71</v>
      </c>
      <c r="R263" s="11">
        <f>IF(ISERROR(R265),"",R265)</f>
      </c>
      <c r="S263" s="11">
        <f>IF(ISERROR(S265),"",S265)</f>
      </c>
      <c r="T263" s="11">
        <f>IF(ISERROR(T265),"",T265)</f>
      </c>
      <c r="U263" s="11" t="s">
        <v>71</v>
      </c>
      <c r="V263" s="11">
        <f>IF(ISERROR(V265),"",V265)</f>
      </c>
      <c r="W263" s="11">
        <f>IF(ISERROR(W265),"",W265)</f>
      </c>
      <c r="X263" s="11"/>
      <c r="Y263" s="11"/>
      <c r="Z263" s="11" t="str">
        <f t="shared" si="22"/>
        <v>prix non renseigné</v>
      </c>
      <c r="AA263" s="11" t="str">
        <f t="shared" si="23"/>
        <v>Probleme</v>
      </c>
      <c r="AB263" s="11" t="str">
        <f t="shared" si="24"/>
        <v>ok</v>
      </c>
      <c r="AC263" s="11" t="str">
        <f t="shared" si="25"/>
        <v>ok</v>
      </c>
    </row>
    <row r="264" spans="1:29" s="13" customFormat="1" ht="12.75">
      <c r="A264" s="33" t="s">
        <v>355</v>
      </c>
      <c r="B264" s="34" t="s">
        <v>350</v>
      </c>
      <c r="C264" s="77" t="s">
        <v>208</v>
      </c>
      <c r="D264" s="42"/>
      <c r="E264" s="44">
        <f t="shared" si="21"/>
      </c>
      <c r="F264" s="45"/>
      <c r="G264" s="3" t="str">
        <f t="shared" si="26"/>
        <v>O</v>
      </c>
      <c r="H264" s="67"/>
      <c r="I264" s="11">
        <f>LEN(I265)</f>
        <v>0</v>
      </c>
      <c r="J264" s="11">
        <v>13</v>
      </c>
      <c r="K264" s="11">
        <v>12</v>
      </c>
      <c r="L264" s="11">
        <v>11</v>
      </c>
      <c r="M264" s="11">
        <v>10</v>
      </c>
      <c r="N264" s="11">
        <v>9</v>
      </c>
      <c r="O264" s="11">
        <v>8</v>
      </c>
      <c r="P264" s="11">
        <v>7</v>
      </c>
      <c r="Q264" s="11">
        <v>6</v>
      </c>
      <c r="R264" s="11">
        <v>5</v>
      </c>
      <c r="S264" s="11">
        <v>4</v>
      </c>
      <c r="T264" s="11">
        <v>3</v>
      </c>
      <c r="U264" s="11">
        <v>2</v>
      </c>
      <c r="V264" s="11">
        <v>1</v>
      </c>
      <c r="W264" s="11">
        <v>0</v>
      </c>
      <c r="X264" s="11"/>
      <c r="Y264" s="11"/>
      <c r="Z264" s="11" t="str">
        <f t="shared" si="22"/>
        <v>prix non renseigné</v>
      </c>
      <c r="AA264" s="11" t="str">
        <f t="shared" si="23"/>
        <v>Probleme</v>
      </c>
      <c r="AB264" s="11" t="str">
        <f t="shared" si="24"/>
        <v>ok</v>
      </c>
      <c r="AC264" s="11" t="str">
        <f t="shared" si="25"/>
        <v>ok</v>
      </c>
    </row>
    <row r="265" spans="1:29" s="13" customFormat="1" ht="12.75">
      <c r="A265" s="70" t="str">
        <f>"T 00 00 0SM "&amp;TEXT(X265,"00")</f>
        <v>T 00 00 0SM 06</v>
      </c>
      <c r="B265" s="78" t="str">
        <f>"Code de contrôle "&amp;TEXT(X265,"00")&amp;" : "&amp;J263&amp;K263&amp;L263&amp;M263&amp;N263&amp;O263&amp;P263&amp;Q263&amp;R263&amp;S263&amp;T263&amp;U263&amp;V263&amp;W263</f>
        <v>Code de contrôle 06 : ///</v>
      </c>
      <c r="C265" s="62"/>
      <c r="D265" s="69" t="s">
        <v>74</v>
      </c>
      <c r="E265" s="48">
        <f t="shared" si="21"/>
      </c>
      <c r="F265" s="49"/>
      <c r="G265" s="3" t="s">
        <v>75</v>
      </c>
      <c r="H265" s="67">
        <f>COUNTA(G229:G265)</f>
        <v>37</v>
      </c>
      <c r="I265" s="11">
        <f>IF(FIXED(SUM(D230:D264),2,FALSE)="0,00","",FIXED(SUM(D230:D264),2,FALSE))</f>
      </c>
      <c r="J265" s="11" t="e">
        <f>IF((VALUE(MID(I265,I264-J264,1)))&lt;4,IF((MID(I265,I264-J264,1))="0","A",IF(MID(I265,I264-J264,1)="1","B",IF(MID(I265,I264-J264,1)="2","C",IF(MID(I265,I264-J264,1)="3","D",)))),IF(MID(I265,I264-J264,1)="4","E",IF(MID(I265,I264-J264,1)="5","F",IF(MID(I265,I264-J264,1)="6","G",IF(MID(I265,I264-J264,1)="7","H",IF(MID(I265,I264-J264,1)="8","I",IF(MID(I265,I264-J264,1)="9","J","zz")))))))</f>
        <v>#VALUE!</v>
      </c>
      <c r="K265" s="11" t="e">
        <f>IF((VALUE(MID(I265,I264-K264,1)))&lt;4,IF((MID(I265,I264-K264,1))="0","A",IF(MID(I265,I264-K264,1)="1","B",IF(MID(I265,I264-K264,1)="2","C",IF(MID(I265,I264-K264,1)="3","D",)))),IF(MID(I265,I264-K264,1)="4","E",IF(MID(I265,I264-K264,1)="5","F",IF(MID(I265,I264-K264,1)="6","G",IF(MID(I265,I264-K264,1)="7","H",IF(MID(I265,I264-K264,1)="8","I",IF(MID(I265,I264-K264,1)="9","J","zz")))))))</f>
        <v>#VALUE!</v>
      </c>
      <c r="L265" s="11" t="e">
        <f>IF((VALUE(MID(I265,I264-L264,1)))&lt;4,IF((MID(I265,I264-L264,1))="0","A",IF(MID(I265,I264-L264,1)="1","B",IF(MID(I265,I264-L264,1)="2","C",IF(MID(I265,I264-L264,1)="3","D",)))),IF(MID(I265,I264-L264,1)="4","E",IF(MID(I265,I264-L264,1)="5","F",IF(MID(I265,I264-L264,1)="6","G",IF(MID(I265,I264-L264,1)="7","H",IF(MID(I265,I264-L264,1)="8","I",IF(MID(I265,I264-L264,1)="9","J","zz")))))))</f>
        <v>#VALUE!</v>
      </c>
      <c r="M265" s="11"/>
      <c r="N265" s="11" t="e">
        <f>IF((VALUE(MID(I265,I264-N264,1)))&lt;4,IF((MID(I265,I264-N264,1))="0","A",IF(MID(I265,I264-N264,1)="1","B",IF(MID(I265,I264-N264,1)="2","C",IF(MID(I265,I264-N264,1)="3","D",)))),IF(MID(I265,I264-N264,1)="4","E",IF(MID(I265,I264-N264,1)="5","F",IF(MID(I265,I264-N264,1)="6","G",IF(MID(I265,I264-N264,1)="7","H",IF(MID(I265,I264-N264,1)="8","I",IF(MID(I265,I264-N264,1)="9","J","zz")))))))</f>
        <v>#VALUE!</v>
      </c>
      <c r="O265" s="11" t="e">
        <f>IF((VALUE(MID(I265,I264-O264,1)))&lt;4,IF((MID(I265,I264-O264,1))="0","A",IF(MID(I265,I264-O264,1)="1","B",IF(MID(I265,I264-O264,1)="2","C",IF(MID(I265,I264-O264,1)="3","D",)))),IF(MID(I265,I264-O264,1)="4","E",IF(MID(I265,I264-O264,1)="5","F",IF(MID(I265,I264-O264,1)="6","G",IF(MID(I265,I264-O264,1)="7","H",IF(MID(I265,I264-O264,1)="8","I",IF(MID(I265,I264-O264,1)="9","J","zz")))))))</f>
        <v>#VALUE!</v>
      </c>
      <c r="P265" s="11" t="e">
        <f>IF((VALUE(MID(I265,I264-P264,1)))&lt;4,IF((MID(I265,I264-P264,1))="0","A",IF(MID(I265,I264-P264,1)="1","B",IF(MID(I265,I264-P264,1)="2","C",IF(MID(I265,I264-P264,1)="3","D",)))),IF(MID(I265,I264-P264,1)="4","E",IF(MID(I265,I264-P264,1)="5","F",IF(MID(I265,I264-P264,1)="6","G",IF(MID(I265,I264-P264,1)="7","H",IF(MID(I265,I264-P264,1)="8","I",IF(MID(I265,I264-P264,1)="9","J","zz")))))))</f>
        <v>#VALUE!</v>
      </c>
      <c r="Q265" s="11"/>
      <c r="R265" s="11" t="e">
        <f>IF((VALUE(MID(I265,I264-R264,1)))&lt;4,IF((MID(I265,I264-R264,1))="0","A",IF(MID(I265,I264-R264,1)="1","B",IF(MID(I265,I264-R264,1)="2","C",IF(MID(I265,I264-R264,1)="3","D",)))),IF(MID(I265,I264-R264,1)="4","E",IF(MID(I265,I264-R264,1)="5","F",IF(MID(I265,I264-R264,1)="6","G",IF(MID(I265,I264-R264,1)="7","H",IF(MID(I265,I264-R264,1)="8","I",IF(MID(I265,I264-R264,1)="9","J","zz")))))))</f>
        <v>#VALUE!</v>
      </c>
      <c r="S265" s="11" t="e">
        <f>IF((VALUE(MID(I265,I264-S264,1)))&lt;4,IF((MID(I265,I264-S264,1))="0","A",IF(MID(I265,I264-S264,1)="1","B",IF(MID(I265,I264-S264,1)="2","C",IF(MID(I265,I264-S264,1)="3","D",)))),IF(MID(I265,I264-S264,1)="4","E",IF(MID(I265,I264-S264,1)="5","F",IF(MID(I265,I264-S264,1)="6","G",IF(MID(I265,I264-S264,1)="7","H",IF(MID(I265,I264-S264,1)="8","I",IF(MID(I265,I264-S264,1)="9","J","zz")))))))</f>
        <v>#VALUE!</v>
      </c>
      <c r="T265" s="11" t="e">
        <f>IF((VALUE(MID(I265,I264-T264,1)))&lt;4,IF((MID(I265,I264-T264,1))="0","A",IF(MID(I265,I264-T264,1)="1","B",IF(MID(I265,I264-T264,1)="2","C",IF(MID(I265,I264-T264,1)="3","D",)))),IF(MID(I265,I264-T264,1)="4","E",IF(MID(I265,I264-T264,1)="5","F",IF(MID(I265,I264-T264,1)="6","G",IF(MID(I265,I264-T264,1)="7","H",IF(MID(I265,I264-T264,1)="8","I",IF(MID(I265,I264-T264,1)="9","J","zz")))))))</f>
        <v>#VALUE!</v>
      </c>
      <c r="U265" s="11"/>
      <c r="V265" s="11" t="e">
        <f>IF((VALUE(MID(I265,I264-V264,1)))&lt;4,IF((MID(I265,I264-V264,1))="0","A",IF(MID(I265,I264-V264,1)="1","B",IF(MID(I265,I264-V264,1)="2","C",IF(MID(I265,I264-V264,1)="3","D",)))),IF(MID(I265,I264-V264,1)="4","E",IF(MID(I265,I264-V264,1)="5","F",IF(MID(I265,I264-V264,1)="6","G",IF(MID(I265,I264-V264,1)="7","H",IF(MID(I265,I264-V264,1)="8","I",IF(MID(I265,I264-V264,1)="9","J","zz")))))))</f>
        <v>#VALUE!</v>
      </c>
      <c r="W265" s="11" t="e">
        <f>IF((VALUE(MID(I265,LEN(I265),1)))&lt;4,IF((MID(I265,I264,1))="0","A",IF(MID(I265,I264,1)="1","B",IF(MID(I265,I264,1)="2","C",IF(MID(I265,I264,1)="3","D",)))),IF(MID(I265,I264,1)="4","E",IF(MID(I265,I264,1)="5","F",IF(MID(I265,I264,1)="6","G",IF(MID(I265,I264,1)="7","H",IF(MID(I265,I264,1)="8","I",IF(MID(I265,I264,1)="9","J","zz")))))))</f>
        <v>#VALUE!</v>
      </c>
      <c r="X265" s="11">
        <f>X228+1</f>
        <v>6</v>
      </c>
      <c r="Y265" s="11"/>
      <c r="Z265" s="11"/>
      <c r="AA265" s="11"/>
      <c r="AB265" s="11"/>
      <c r="AC265" s="11"/>
    </row>
    <row r="266" spans="1:29" s="13" customFormat="1" ht="12.75">
      <c r="A266" s="33"/>
      <c r="B266" s="34"/>
      <c r="C266" s="75"/>
      <c r="D266" s="76"/>
      <c r="E266" s="35"/>
      <c r="F266" s="36"/>
      <c r="G266" s="3" t="str">
        <f t="shared" si="26"/>
        <v>N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>
        <f t="shared" si="22"/>
      </c>
      <c r="AA266" s="11" t="str">
        <f t="shared" si="23"/>
        <v>ok</v>
      </c>
      <c r="AB266" s="11" t="str">
        <f t="shared" si="24"/>
        <v>ok</v>
      </c>
      <c r="AC266" s="11" t="str">
        <f t="shared" si="25"/>
        <v>ok</v>
      </c>
    </row>
    <row r="267" spans="1:29" s="13" customFormat="1" ht="12.75">
      <c r="A267" s="33" t="s">
        <v>356</v>
      </c>
      <c r="B267" s="34" t="s">
        <v>357</v>
      </c>
      <c r="C267" s="37"/>
      <c r="D267" s="38"/>
      <c r="E267" s="39">
        <f>IF(ISNUMBER(D267),Lettre(D267),"")</f>
      </c>
      <c r="F267" s="40"/>
      <c r="G267" s="3" t="str">
        <f t="shared" si="26"/>
        <v>N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>
        <f t="shared" si="22"/>
      </c>
      <c r="AA267" s="11" t="str">
        <f t="shared" si="23"/>
        <v>ok</v>
      </c>
      <c r="AB267" s="11" t="str">
        <f t="shared" si="24"/>
        <v>Probleme</v>
      </c>
      <c r="AC267" s="11" t="str">
        <f t="shared" si="25"/>
        <v>ok</v>
      </c>
    </row>
    <row r="268" spans="1:29" s="13" customFormat="1" ht="12.75">
      <c r="A268" s="33"/>
      <c r="B268" s="34"/>
      <c r="C268" s="41"/>
      <c r="D268" s="42"/>
      <c r="E268" s="39">
        <f aca="true" t="shared" si="27" ref="E268:E302">IF(ISNUMBER(D268),Lettre(D268),"")</f>
      </c>
      <c r="F268" s="43"/>
      <c r="G268" s="3" t="str">
        <f t="shared" si="26"/>
        <v>N</v>
      </c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>
        <f t="shared" si="22"/>
      </c>
      <c r="AA268" s="11" t="str">
        <f t="shared" si="23"/>
        <v>ok</v>
      </c>
      <c r="AB268" s="11" t="str">
        <f t="shared" si="24"/>
        <v>ok</v>
      </c>
      <c r="AC268" s="11" t="str">
        <f t="shared" si="25"/>
        <v>ok</v>
      </c>
    </row>
    <row r="269" spans="1:29" s="13" customFormat="1" ht="12.75">
      <c r="A269" s="33" t="s">
        <v>358</v>
      </c>
      <c r="B269" s="34" t="s">
        <v>359</v>
      </c>
      <c r="C269" s="41" t="s">
        <v>80</v>
      </c>
      <c r="D269" s="42"/>
      <c r="E269" s="39">
        <f t="shared" si="27"/>
      </c>
      <c r="F269" s="43"/>
      <c r="G269" s="3" t="str">
        <f t="shared" si="26"/>
        <v>O</v>
      </c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 t="str">
        <f t="shared" si="22"/>
        <v>prix non renseigné</v>
      </c>
      <c r="AA269" s="11" t="str">
        <f t="shared" si="23"/>
        <v>Probleme</v>
      </c>
      <c r="AB269" s="11" t="str">
        <f t="shared" si="24"/>
        <v>ok</v>
      </c>
      <c r="AC269" s="11" t="str">
        <f t="shared" si="25"/>
        <v>ok</v>
      </c>
    </row>
    <row r="270" spans="1:29" s="13" customFormat="1" ht="12.75">
      <c r="A270" s="33" t="s">
        <v>360</v>
      </c>
      <c r="B270" s="34" t="s">
        <v>361</v>
      </c>
      <c r="C270" s="41" t="s">
        <v>80</v>
      </c>
      <c r="D270" s="42"/>
      <c r="E270" s="39">
        <f t="shared" si="27"/>
      </c>
      <c r="F270" s="43"/>
      <c r="G270" s="3" t="str">
        <f t="shared" si="26"/>
        <v>O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tr">
        <f t="shared" si="22"/>
        <v>prix non renseigné</v>
      </c>
      <c r="AA270" s="11" t="str">
        <f t="shared" si="23"/>
        <v>Probleme</v>
      </c>
      <c r="AB270" s="11" t="str">
        <f t="shared" si="24"/>
        <v>ok</v>
      </c>
      <c r="AC270" s="11" t="str">
        <f t="shared" si="25"/>
        <v>ok</v>
      </c>
    </row>
    <row r="271" spans="1:29" s="13" customFormat="1" ht="12.75">
      <c r="A271" s="33" t="s">
        <v>362</v>
      </c>
      <c r="B271" s="34" t="s">
        <v>363</v>
      </c>
      <c r="C271" s="41" t="s">
        <v>80</v>
      </c>
      <c r="D271" s="42"/>
      <c r="E271" s="39">
        <f t="shared" si="27"/>
      </c>
      <c r="F271" s="43"/>
      <c r="G271" s="3" t="str">
        <f t="shared" si="26"/>
        <v>O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 t="str">
        <f t="shared" si="22"/>
        <v>prix non renseigné</v>
      </c>
      <c r="AA271" s="11" t="str">
        <f t="shared" si="23"/>
        <v>Probleme</v>
      </c>
      <c r="AB271" s="11" t="str">
        <f t="shared" si="24"/>
        <v>ok</v>
      </c>
      <c r="AC271" s="11" t="str">
        <f t="shared" si="25"/>
        <v>ok</v>
      </c>
    </row>
    <row r="272" spans="1:29" s="13" customFormat="1" ht="12.75">
      <c r="A272" s="33" t="s">
        <v>364</v>
      </c>
      <c r="B272" s="34" t="s">
        <v>365</v>
      </c>
      <c r="C272" s="41" t="s">
        <v>80</v>
      </c>
      <c r="D272" s="42"/>
      <c r="E272" s="39">
        <f t="shared" si="27"/>
      </c>
      <c r="F272" s="43"/>
      <c r="G272" s="3" t="str">
        <f t="shared" si="26"/>
        <v>O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 t="str">
        <f t="shared" si="22"/>
        <v>prix non renseigné</v>
      </c>
      <c r="AA272" s="11" t="str">
        <f t="shared" si="23"/>
        <v>Probleme</v>
      </c>
      <c r="AB272" s="11" t="str">
        <f t="shared" si="24"/>
        <v>ok</v>
      </c>
      <c r="AC272" s="11" t="str">
        <f t="shared" si="25"/>
        <v>ok</v>
      </c>
    </row>
    <row r="273" spans="1:29" s="13" customFormat="1" ht="12.75">
      <c r="A273" s="33" t="s">
        <v>366</v>
      </c>
      <c r="B273" s="34" t="s">
        <v>367</v>
      </c>
      <c r="C273" s="41" t="s">
        <v>80</v>
      </c>
      <c r="D273" s="42"/>
      <c r="E273" s="39">
        <f t="shared" si="27"/>
      </c>
      <c r="F273" s="43"/>
      <c r="G273" s="3" t="str">
        <f t="shared" si="26"/>
        <v>O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 t="str">
        <f t="shared" si="22"/>
        <v>prix non renseigné</v>
      </c>
      <c r="AA273" s="11" t="str">
        <f t="shared" si="23"/>
        <v>Probleme</v>
      </c>
      <c r="AB273" s="11" t="str">
        <f t="shared" si="24"/>
        <v>ok</v>
      </c>
      <c r="AC273" s="11" t="str">
        <f t="shared" si="25"/>
        <v>ok</v>
      </c>
    </row>
    <row r="274" spans="1:29" s="13" customFormat="1" ht="12.75">
      <c r="A274" s="33" t="s">
        <v>368</v>
      </c>
      <c r="B274" s="34" t="s">
        <v>369</v>
      </c>
      <c r="C274" s="37" t="s">
        <v>80</v>
      </c>
      <c r="D274" s="42"/>
      <c r="E274" s="44">
        <f t="shared" si="27"/>
      </c>
      <c r="F274" s="45"/>
      <c r="G274" s="3" t="str">
        <f t="shared" si="26"/>
        <v>O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 t="str">
        <f t="shared" si="22"/>
        <v>prix non renseigné</v>
      </c>
      <c r="AA274" s="11" t="str">
        <f t="shared" si="23"/>
        <v>Probleme</v>
      </c>
      <c r="AB274" s="11" t="str">
        <f t="shared" si="24"/>
        <v>ok</v>
      </c>
      <c r="AC274" s="11" t="str">
        <f t="shared" si="25"/>
        <v>ok</v>
      </c>
    </row>
    <row r="275" spans="1:29" s="13" customFormat="1" ht="12.75">
      <c r="A275" s="33" t="s">
        <v>370</v>
      </c>
      <c r="B275" s="34" t="s">
        <v>371</v>
      </c>
      <c r="C275" s="41" t="s">
        <v>80</v>
      </c>
      <c r="D275" s="42"/>
      <c r="E275" s="46">
        <f t="shared" si="27"/>
      </c>
      <c r="F275" s="45"/>
      <c r="G275" s="3" t="str">
        <f t="shared" si="26"/>
        <v>O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 t="str">
        <f t="shared" si="22"/>
        <v>prix non renseigné</v>
      </c>
      <c r="AA275" s="11" t="str">
        <f t="shared" si="23"/>
        <v>Probleme</v>
      </c>
      <c r="AB275" s="11" t="str">
        <f t="shared" si="24"/>
        <v>ok</v>
      </c>
      <c r="AC275" s="11" t="str">
        <f t="shared" si="25"/>
        <v>ok</v>
      </c>
    </row>
    <row r="276" spans="1:29" s="13" customFormat="1" ht="12.75">
      <c r="A276" s="33"/>
      <c r="B276" s="34"/>
      <c r="C276" s="41"/>
      <c r="D276" s="42"/>
      <c r="E276" s="44">
        <f t="shared" si="27"/>
      </c>
      <c r="F276" s="45"/>
      <c r="G276" s="3" t="str">
        <f t="shared" si="26"/>
        <v>N</v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>
        <f t="shared" si="22"/>
      </c>
      <c r="AA276" s="11" t="str">
        <f t="shared" si="23"/>
        <v>ok</v>
      </c>
      <c r="AB276" s="11" t="str">
        <f t="shared" si="24"/>
        <v>ok</v>
      </c>
      <c r="AC276" s="11" t="str">
        <f t="shared" si="25"/>
        <v>ok</v>
      </c>
    </row>
    <row r="277" spans="1:29" s="13" customFormat="1" ht="12.75">
      <c r="A277" s="33" t="s">
        <v>372</v>
      </c>
      <c r="B277" s="34" t="s">
        <v>373</v>
      </c>
      <c r="C277" s="41"/>
      <c r="D277" s="42"/>
      <c r="E277" s="44">
        <f t="shared" si="27"/>
      </c>
      <c r="F277" s="45"/>
      <c r="G277" s="3" t="str">
        <f t="shared" si="26"/>
        <v>N</v>
      </c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>
        <f t="shared" si="22"/>
      </c>
      <c r="AA277" s="11" t="str">
        <f t="shared" si="23"/>
        <v>ok</v>
      </c>
      <c r="AB277" s="11" t="str">
        <f t="shared" si="24"/>
        <v>Probleme</v>
      </c>
      <c r="AC277" s="11" t="str">
        <f t="shared" si="25"/>
        <v>ok</v>
      </c>
    </row>
    <row r="278" spans="1:29" s="13" customFormat="1" ht="12.75">
      <c r="A278" s="33"/>
      <c r="B278" s="34"/>
      <c r="C278" s="37"/>
      <c r="D278" s="42"/>
      <c r="E278" s="44">
        <f t="shared" si="27"/>
      </c>
      <c r="F278" s="45"/>
      <c r="G278" s="3" t="str">
        <f t="shared" si="26"/>
        <v>N</v>
      </c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>
        <f t="shared" si="22"/>
      </c>
      <c r="AA278" s="11" t="str">
        <f t="shared" si="23"/>
        <v>ok</v>
      </c>
      <c r="AB278" s="11" t="str">
        <f t="shared" si="24"/>
        <v>ok</v>
      </c>
      <c r="AC278" s="11" t="str">
        <f t="shared" si="25"/>
        <v>ok</v>
      </c>
    </row>
    <row r="279" spans="1:29" s="13" customFormat="1" ht="12.75">
      <c r="A279" s="33" t="s">
        <v>374</v>
      </c>
      <c r="B279" s="34" t="s">
        <v>375</v>
      </c>
      <c r="C279" s="41" t="s">
        <v>80</v>
      </c>
      <c r="D279" s="42"/>
      <c r="E279" s="39">
        <f t="shared" si="27"/>
      </c>
      <c r="F279" s="43"/>
      <c r="G279" s="3" t="str">
        <f t="shared" si="26"/>
        <v>O</v>
      </c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 t="str">
        <f t="shared" si="22"/>
        <v>prix non renseigné</v>
      </c>
      <c r="AA279" s="11" t="str">
        <f t="shared" si="23"/>
        <v>Probleme</v>
      </c>
      <c r="AB279" s="11" t="str">
        <f t="shared" si="24"/>
        <v>ok</v>
      </c>
      <c r="AC279" s="11" t="str">
        <f t="shared" si="25"/>
        <v>ok</v>
      </c>
    </row>
    <row r="280" spans="1:29" s="13" customFormat="1" ht="12.75">
      <c r="A280" s="33" t="s">
        <v>376</v>
      </c>
      <c r="B280" s="34" t="s">
        <v>377</v>
      </c>
      <c r="C280" s="41" t="s">
        <v>80</v>
      </c>
      <c r="D280" s="42"/>
      <c r="E280" s="39">
        <f t="shared" si="27"/>
      </c>
      <c r="F280" s="43"/>
      <c r="G280" s="3" t="str">
        <f t="shared" si="26"/>
        <v>O</v>
      </c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 t="str">
        <f t="shared" si="22"/>
        <v>prix non renseigné</v>
      </c>
      <c r="AA280" s="11" t="str">
        <f t="shared" si="23"/>
        <v>Probleme</v>
      </c>
      <c r="AB280" s="11" t="str">
        <f t="shared" si="24"/>
        <v>ok</v>
      </c>
      <c r="AC280" s="11" t="str">
        <f t="shared" si="25"/>
        <v>ok</v>
      </c>
    </row>
    <row r="281" spans="1:29" s="13" customFormat="1" ht="12.75">
      <c r="A281" s="33" t="s">
        <v>378</v>
      </c>
      <c r="B281" s="34" t="s">
        <v>379</v>
      </c>
      <c r="C281" s="41" t="s">
        <v>80</v>
      </c>
      <c r="D281" s="42"/>
      <c r="E281" s="39">
        <f t="shared" si="27"/>
      </c>
      <c r="F281" s="43"/>
      <c r="G281" s="3" t="str">
        <f t="shared" si="26"/>
        <v>O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 t="str">
        <f t="shared" si="22"/>
        <v>prix non renseigné</v>
      </c>
      <c r="AA281" s="11" t="str">
        <f t="shared" si="23"/>
        <v>Probleme</v>
      </c>
      <c r="AB281" s="11" t="str">
        <f t="shared" si="24"/>
        <v>ok</v>
      </c>
      <c r="AC281" s="11" t="str">
        <f t="shared" si="25"/>
        <v>ok</v>
      </c>
    </row>
    <row r="282" spans="1:29" s="13" customFormat="1" ht="12.75">
      <c r="A282" s="33" t="s">
        <v>380</v>
      </c>
      <c r="B282" s="34" t="s">
        <v>381</v>
      </c>
      <c r="C282" s="41" t="s">
        <v>80</v>
      </c>
      <c r="D282" s="42"/>
      <c r="E282" s="39">
        <f t="shared" si="27"/>
      </c>
      <c r="F282" s="43"/>
      <c r="G282" s="3" t="str">
        <f t="shared" si="26"/>
        <v>O</v>
      </c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 t="str">
        <f t="shared" si="22"/>
        <v>prix non renseigné</v>
      </c>
      <c r="AA282" s="11" t="str">
        <f t="shared" si="23"/>
        <v>Probleme</v>
      </c>
      <c r="AB282" s="11" t="str">
        <f t="shared" si="24"/>
        <v>ok</v>
      </c>
      <c r="AC282" s="11" t="str">
        <f t="shared" si="25"/>
        <v>ok</v>
      </c>
    </row>
    <row r="283" spans="1:29" s="13" customFormat="1" ht="12.75">
      <c r="A283" s="33" t="s">
        <v>382</v>
      </c>
      <c r="B283" s="34" t="s">
        <v>383</v>
      </c>
      <c r="C283" s="41" t="s">
        <v>80</v>
      </c>
      <c r="D283" s="42"/>
      <c r="E283" s="39">
        <f t="shared" si="27"/>
      </c>
      <c r="F283" s="43"/>
      <c r="G283" s="3" t="str">
        <f t="shared" si="26"/>
        <v>O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 t="str">
        <f t="shared" si="22"/>
        <v>prix non renseigné</v>
      </c>
      <c r="AA283" s="11" t="str">
        <f t="shared" si="23"/>
        <v>Probleme</v>
      </c>
      <c r="AB283" s="11" t="str">
        <f t="shared" si="24"/>
        <v>ok</v>
      </c>
      <c r="AC283" s="11" t="str">
        <f t="shared" si="25"/>
        <v>ok</v>
      </c>
    </row>
    <row r="284" spans="1:29" s="13" customFormat="1" ht="12.75">
      <c r="A284" s="33" t="s">
        <v>384</v>
      </c>
      <c r="B284" s="34" t="s">
        <v>385</v>
      </c>
      <c r="C284" s="41" t="s">
        <v>80</v>
      </c>
      <c r="D284" s="42"/>
      <c r="E284" s="39">
        <f t="shared" si="27"/>
      </c>
      <c r="F284" s="43"/>
      <c r="G284" s="3" t="str">
        <f t="shared" si="26"/>
        <v>O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 t="str">
        <f t="shared" si="22"/>
        <v>prix non renseigné</v>
      </c>
      <c r="AA284" s="11" t="str">
        <f t="shared" si="23"/>
        <v>Probleme</v>
      </c>
      <c r="AB284" s="11" t="str">
        <f t="shared" si="24"/>
        <v>ok</v>
      </c>
      <c r="AC284" s="11" t="str">
        <f t="shared" si="25"/>
        <v>ok</v>
      </c>
    </row>
    <row r="285" spans="1:29" s="13" customFormat="1" ht="12.75">
      <c r="A285" s="33" t="s">
        <v>386</v>
      </c>
      <c r="B285" s="34" t="s">
        <v>387</v>
      </c>
      <c r="C285" s="41" t="s">
        <v>80</v>
      </c>
      <c r="D285" s="42"/>
      <c r="E285" s="39">
        <f t="shared" si="27"/>
      </c>
      <c r="F285" s="43"/>
      <c r="G285" s="3" t="str">
        <f t="shared" si="26"/>
        <v>O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 t="str">
        <f t="shared" si="22"/>
        <v>prix non renseigné</v>
      </c>
      <c r="AA285" s="11" t="str">
        <f t="shared" si="23"/>
        <v>Probleme</v>
      </c>
      <c r="AB285" s="11" t="str">
        <f t="shared" si="24"/>
        <v>ok</v>
      </c>
      <c r="AC285" s="11" t="str">
        <f t="shared" si="25"/>
        <v>ok</v>
      </c>
    </row>
    <row r="286" spans="1:29" s="13" customFormat="1" ht="12.75">
      <c r="A286" s="33" t="s">
        <v>388</v>
      </c>
      <c r="B286" s="34" t="s">
        <v>389</v>
      </c>
      <c r="C286" s="41" t="s">
        <v>80</v>
      </c>
      <c r="D286" s="42"/>
      <c r="E286" s="39">
        <f t="shared" si="27"/>
      </c>
      <c r="F286" s="43"/>
      <c r="G286" s="3" t="str">
        <f t="shared" si="26"/>
        <v>O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 t="str">
        <f t="shared" si="22"/>
        <v>prix non renseigné</v>
      </c>
      <c r="AA286" s="11" t="str">
        <f t="shared" si="23"/>
        <v>Probleme</v>
      </c>
      <c r="AB286" s="11" t="str">
        <f t="shared" si="24"/>
        <v>ok</v>
      </c>
      <c r="AC286" s="11" t="str">
        <f t="shared" si="25"/>
        <v>ok</v>
      </c>
    </row>
    <row r="287" spans="1:29" s="13" customFormat="1" ht="12.75">
      <c r="A287" s="33" t="s">
        <v>390</v>
      </c>
      <c r="B287" s="34" t="s">
        <v>391</v>
      </c>
      <c r="C287" s="41" t="s">
        <v>80</v>
      </c>
      <c r="D287" s="42"/>
      <c r="E287" s="39">
        <f t="shared" si="27"/>
      </c>
      <c r="F287" s="43"/>
      <c r="G287" s="3" t="str">
        <f t="shared" si="26"/>
        <v>O</v>
      </c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 t="str">
        <f t="shared" si="22"/>
        <v>prix non renseigné</v>
      </c>
      <c r="AA287" s="11" t="str">
        <f t="shared" si="23"/>
        <v>Probleme</v>
      </c>
      <c r="AB287" s="11" t="str">
        <f t="shared" si="24"/>
        <v>ok</v>
      </c>
      <c r="AC287" s="11" t="str">
        <f t="shared" si="25"/>
        <v>ok</v>
      </c>
    </row>
    <row r="288" spans="1:29" s="13" customFormat="1" ht="12.75">
      <c r="A288" s="33" t="s">
        <v>392</v>
      </c>
      <c r="B288" s="34" t="s">
        <v>393</v>
      </c>
      <c r="C288" s="41" t="s">
        <v>80</v>
      </c>
      <c r="D288" s="42"/>
      <c r="E288" s="39">
        <f t="shared" si="27"/>
      </c>
      <c r="F288" s="43"/>
      <c r="G288" s="3" t="str">
        <f t="shared" si="26"/>
        <v>O</v>
      </c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 t="str">
        <f t="shared" si="22"/>
        <v>prix non renseigné</v>
      </c>
      <c r="AA288" s="11" t="str">
        <f t="shared" si="23"/>
        <v>Probleme</v>
      </c>
      <c r="AB288" s="11" t="str">
        <f t="shared" si="24"/>
        <v>ok</v>
      </c>
      <c r="AC288" s="11" t="str">
        <f t="shared" si="25"/>
        <v>ok</v>
      </c>
    </row>
    <row r="289" spans="1:29" s="13" customFormat="1" ht="12.75">
      <c r="A289" s="33"/>
      <c r="B289" s="34"/>
      <c r="C289" s="41"/>
      <c r="D289" s="42"/>
      <c r="E289" s="39">
        <f t="shared" si="27"/>
      </c>
      <c r="F289" s="43"/>
      <c r="G289" s="3" t="str">
        <f t="shared" si="26"/>
        <v>N</v>
      </c>
      <c r="H289" s="67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>
        <f t="shared" si="22"/>
      </c>
      <c r="AA289" s="11" t="str">
        <f t="shared" si="23"/>
        <v>ok</v>
      </c>
      <c r="AB289" s="11" t="str">
        <f t="shared" si="24"/>
        <v>ok</v>
      </c>
      <c r="AC289" s="11" t="str">
        <f t="shared" si="25"/>
        <v>ok</v>
      </c>
    </row>
    <row r="290" spans="1:29" s="13" customFormat="1" ht="12.75">
      <c r="A290" s="33" t="s">
        <v>394</v>
      </c>
      <c r="B290" s="34" t="s">
        <v>395</v>
      </c>
      <c r="C290" s="41"/>
      <c r="D290" s="42"/>
      <c r="E290" s="39">
        <f t="shared" si="27"/>
      </c>
      <c r="F290" s="43"/>
      <c r="G290" s="3" t="str">
        <f t="shared" si="26"/>
        <v>N</v>
      </c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>
        <f t="shared" si="22"/>
      </c>
      <c r="AA290" s="11" t="str">
        <f t="shared" si="23"/>
        <v>ok</v>
      </c>
      <c r="AB290" s="11" t="str">
        <f t="shared" si="24"/>
        <v>Probleme</v>
      </c>
      <c r="AC290" s="11" t="str">
        <f t="shared" si="25"/>
        <v>ok</v>
      </c>
    </row>
    <row r="291" spans="1:29" s="13" customFormat="1" ht="12.75">
      <c r="A291" s="33"/>
      <c r="B291" s="34"/>
      <c r="C291" s="41"/>
      <c r="D291" s="42"/>
      <c r="E291" s="39">
        <f t="shared" si="27"/>
      </c>
      <c r="F291" s="43"/>
      <c r="G291" s="3" t="str">
        <f t="shared" si="26"/>
        <v>N</v>
      </c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>
        <f t="shared" si="22"/>
      </c>
      <c r="AA291" s="11" t="str">
        <f t="shared" si="23"/>
        <v>ok</v>
      </c>
      <c r="AB291" s="11" t="str">
        <f t="shared" si="24"/>
        <v>ok</v>
      </c>
      <c r="AC291" s="11" t="str">
        <f t="shared" si="25"/>
        <v>ok</v>
      </c>
    </row>
    <row r="292" spans="1:29" s="13" customFormat="1" ht="12.75">
      <c r="A292" s="33" t="s">
        <v>396</v>
      </c>
      <c r="B292" s="34" t="s">
        <v>397</v>
      </c>
      <c r="C292" s="41" t="s">
        <v>208</v>
      </c>
      <c r="D292" s="42"/>
      <c r="E292" s="39">
        <f t="shared" si="27"/>
      </c>
      <c r="F292" s="43"/>
      <c r="G292" s="3" t="str">
        <f t="shared" si="26"/>
        <v>O</v>
      </c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 t="str">
        <f t="shared" si="22"/>
        <v>prix non renseigné</v>
      </c>
      <c r="AA292" s="11" t="str">
        <f t="shared" si="23"/>
        <v>Probleme</v>
      </c>
      <c r="AB292" s="11" t="str">
        <f t="shared" si="24"/>
        <v>ok</v>
      </c>
      <c r="AC292" s="11" t="str">
        <f t="shared" si="25"/>
        <v>ok</v>
      </c>
    </row>
    <row r="293" spans="1:29" s="13" customFormat="1" ht="12.75">
      <c r="A293" s="33" t="s">
        <v>398</v>
      </c>
      <c r="B293" s="34" t="s">
        <v>399</v>
      </c>
      <c r="C293" s="41" t="s">
        <v>208</v>
      </c>
      <c r="D293" s="42"/>
      <c r="E293" s="39">
        <f t="shared" si="27"/>
      </c>
      <c r="F293" s="43"/>
      <c r="G293" s="3" t="str">
        <f t="shared" si="26"/>
        <v>O</v>
      </c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 t="str">
        <f t="shared" si="22"/>
        <v>prix non renseigné</v>
      </c>
      <c r="AA293" s="11" t="str">
        <f t="shared" si="23"/>
        <v>Probleme</v>
      </c>
      <c r="AB293" s="11" t="str">
        <f t="shared" si="24"/>
        <v>ok</v>
      </c>
      <c r="AC293" s="11" t="str">
        <f t="shared" si="25"/>
        <v>ok</v>
      </c>
    </row>
    <row r="294" spans="1:29" s="13" customFormat="1" ht="12.75">
      <c r="A294" s="33"/>
      <c r="B294" s="34"/>
      <c r="C294" s="41"/>
      <c r="D294" s="42"/>
      <c r="E294" s="39">
        <f t="shared" si="27"/>
      </c>
      <c r="F294" s="43"/>
      <c r="G294" s="3" t="str">
        <f t="shared" si="26"/>
        <v>N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>
        <f t="shared" si="22"/>
      </c>
      <c r="AA294" s="11" t="str">
        <f t="shared" si="23"/>
        <v>ok</v>
      </c>
      <c r="AB294" s="11" t="str">
        <f t="shared" si="24"/>
        <v>ok</v>
      </c>
      <c r="AC294" s="11" t="str">
        <f t="shared" si="25"/>
        <v>ok</v>
      </c>
    </row>
    <row r="295" spans="1:29" s="13" customFormat="1" ht="12.75">
      <c r="A295" s="33" t="s">
        <v>400</v>
      </c>
      <c r="B295" s="34" t="s">
        <v>401</v>
      </c>
      <c r="C295" s="41"/>
      <c r="D295" s="42"/>
      <c r="E295" s="39">
        <f t="shared" si="27"/>
      </c>
      <c r="F295" s="43"/>
      <c r="G295" s="3" t="str">
        <f t="shared" si="26"/>
        <v>N</v>
      </c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>
        <f t="shared" si="22"/>
      </c>
      <c r="AA295" s="11" t="str">
        <f t="shared" si="23"/>
        <v>ok</v>
      </c>
      <c r="AB295" s="11" t="str">
        <f t="shared" si="24"/>
        <v>Probleme</v>
      </c>
      <c r="AC295" s="11" t="str">
        <f t="shared" si="25"/>
        <v>ok</v>
      </c>
    </row>
    <row r="296" spans="1:29" s="13" customFormat="1" ht="12.75">
      <c r="A296" s="33"/>
      <c r="B296" s="34"/>
      <c r="C296" s="41"/>
      <c r="D296" s="42"/>
      <c r="E296" s="39">
        <f t="shared" si="27"/>
      </c>
      <c r="F296" s="47"/>
      <c r="G296" s="3" t="str">
        <f t="shared" si="26"/>
        <v>N</v>
      </c>
      <c r="H296" s="67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>
        <f t="shared" si="22"/>
      </c>
      <c r="AA296" s="11" t="str">
        <f t="shared" si="23"/>
        <v>ok</v>
      </c>
      <c r="AB296" s="11" t="str">
        <f t="shared" si="24"/>
        <v>ok</v>
      </c>
      <c r="AC296" s="11" t="str">
        <f t="shared" si="25"/>
        <v>ok</v>
      </c>
    </row>
    <row r="297" spans="1:29" s="13" customFormat="1" ht="12.75">
      <c r="A297" s="33" t="s">
        <v>402</v>
      </c>
      <c r="B297" s="34" t="s">
        <v>403</v>
      </c>
      <c r="C297" s="41" t="s">
        <v>80</v>
      </c>
      <c r="D297" s="42"/>
      <c r="E297" s="39">
        <f t="shared" si="27"/>
      </c>
      <c r="F297" s="45"/>
      <c r="G297" s="3" t="str">
        <f t="shared" si="26"/>
        <v>O</v>
      </c>
      <c r="H297" s="67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 t="str">
        <f t="shared" si="22"/>
        <v>prix non renseigné</v>
      </c>
      <c r="AA297" s="11" t="str">
        <f t="shared" si="23"/>
        <v>Probleme</v>
      </c>
      <c r="AB297" s="11" t="str">
        <f t="shared" si="24"/>
        <v>ok</v>
      </c>
      <c r="AC297" s="11" t="str">
        <f t="shared" si="25"/>
        <v>ok</v>
      </c>
    </row>
    <row r="298" spans="1:29" s="13" customFormat="1" ht="12.75">
      <c r="A298" s="33" t="s">
        <v>404</v>
      </c>
      <c r="B298" s="34" t="s">
        <v>405</v>
      </c>
      <c r="C298" s="37" t="s">
        <v>80</v>
      </c>
      <c r="D298" s="42"/>
      <c r="E298" s="44">
        <f t="shared" si="27"/>
      </c>
      <c r="F298" s="45"/>
      <c r="G298" s="3" t="str">
        <f t="shared" si="26"/>
        <v>O</v>
      </c>
      <c r="H298" s="67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 t="str">
        <f t="shared" si="22"/>
        <v>prix non renseigné</v>
      </c>
      <c r="AA298" s="11" t="str">
        <f t="shared" si="23"/>
        <v>Probleme</v>
      </c>
      <c r="AB298" s="11" t="str">
        <f t="shared" si="24"/>
        <v>ok</v>
      </c>
      <c r="AC298" s="11" t="str">
        <f t="shared" si="25"/>
        <v>ok</v>
      </c>
    </row>
    <row r="299" spans="1:29" s="13" customFormat="1" ht="12.75">
      <c r="A299" s="33" t="s">
        <v>406</v>
      </c>
      <c r="B299" s="34" t="s">
        <v>407</v>
      </c>
      <c r="C299" s="37" t="s">
        <v>80</v>
      </c>
      <c r="D299" s="42"/>
      <c r="E299" s="44">
        <f t="shared" si="27"/>
      </c>
      <c r="F299" s="45"/>
      <c r="G299" s="3" t="str">
        <f t="shared" si="26"/>
        <v>O</v>
      </c>
      <c r="H299" s="67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 t="str">
        <f t="shared" si="22"/>
        <v>prix non renseigné</v>
      </c>
      <c r="AA299" s="11" t="str">
        <f t="shared" si="23"/>
        <v>Probleme</v>
      </c>
      <c r="AB299" s="11" t="str">
        <f t="shared" si="24"/>
        <v>ok</v>
      </c>
      <c r="AC299" s="11" t="str">
        <f t="shared" si="25"/>
        <v>ok</v>
      </c>
    </row>
    <row r="300" spans="1:29" s="13" customFormat="1" ht="12.75">
      <c r="A300" s="33"/>
      <c r="B300" s="34"/>
      <c r="C300" s="37"/>
      <c r="D300" s="42"/>
      <c r="E300" s="44">
        <f t="shared" si="27"/>
      </c>
      <c r="F300" s="45"/>
      <c r="G300" s="3" t="str">
        <f t="shared" si="26"/>
        <v>N</v>
      </c>
      <c r="H300" s="67"/>
      <c r="I300" s="11"/>
      <c r="J300" s="11">
        <f>IF(ISERROR(J302),"",J302)</f>
      </c>
      <c r="K300" s="11">
        <f>IF(ISERROR(K302),"",K302)</f>
      </c>
      <c r="L300" s="11">
        <f>IF(ISERROR(L302),"",L302)</f>
      </c>
      <c r="M300" s="11" t="s">
        <v>71</v>
      </c>
      <c r="N300" s="11">
        <f>IF(ISERROR(N302),"",N302)</f>
      </c>
      <c r="O300" s="11">
        <f>IF(ISERROR(O302),"",O302)</f>
      </c>
      <c r="P300" s="11">
        <f>IF(ISERROR(P302),"",P302)</f>
      </c>
      <c r="Q300" s="11" t="s">
        <v>71</v>
      </c>
      <c r="R300" s="11">
        <f>IF(ISERROR(R302),"",R302)</f>
      </c>
      <c r="S300" s="11">
        <f>IF(ISERROR(S302),"",S302)</f>
      </c>
      <c r="T300" s="11">
        <f>IF(ISERROR(T302),"",T302)</f>
      </c>
      <c r="U300" s="11" t="s">
        <v>71</v>
      </c>
      <c r="V300" s="11">
        <f>IF(ISERROR(V302),"",V302)</f>
      </c>
      <c r="W300" s="11">
        <f>IF(ISERROR(W302),"",W302)</f>
      </c>
      <c r="X300" s="11"/>
      <c r="Y300" s="11"/>
      <c r="Z300" s="11">
        <f t="shared" si="22"/>
      </c>
      <c r="AA300" s="11" t="str">
        <f t="shared" si="23"/>
        <v>ok</v>
      </c>
      <c r="AB300" s="11" t="str">
        <f t="shared" si="24"/>
        <v>ok</v>
      </c>
      <c r="AC300" s="11" t="str">
        <f t="shared" si="25"/>
        <v>ok</v>
      </c>
    </row>
    <row r="301" spans="1:29" s="13" customFormat="1" ht="12.75">
      <c r="A301" s="33"/>
      <c r="B301" s="34"/>
      <c r="C301" s="77"/>
      <c r="D301" s="42"/>
      <c r="E301" s="44">
        <f t="shared" si="27"/>
      </c>
      <c r="F301" s="45"/>
      <c r="G301" s="3" t="str">
        <f t="shared" si="26"/>
        <v>N</v>
      </c>
      <c r="H301" s="67"/>
      <c r="I301" s="11">
        <f>LEN(I302)</f>
        <v>0</v>
      </c>
      <c r="J301" s="11">
        <v>13</v>
      </c>
      <c r="K301" s="11">
        <v>12</v>
      </c>
      <c r="L301" s="11">
        <v>11</v>
      </c>
      <c r="M301" s="11">
        <v>10</v>
      </c>
      <c r="N301" s="11">
        <v>9</v>
      </c>
      <c r="O301" s="11">
        <v>8</v>
      </c>
      <c r="P301" s="11">
        <v>7</v>
      </c>
      <c r="Q301" s="11">
        <v>6</v>
      </c>
      <c r="R301" s="11">
        <v>5</v>
      </c>
      <c r="S301" s="11">
        <v>4</v>
      </c>
      <c r="T301" s="11">
        <v>3</v>
      </c>
      <c r="U301" s="11">
        <v>2</v>
      </c>
      <c r="V301" s="11">
        <v>1</v>
      </c>
      <c r="W301" s="11">
        <v>0</v>
      </c>
      <c r="X301" s="11"/>
      <c r="Y301" s="11"/>
      <c r="Z301" s="11">
        <f t="shared" si="22"/>
      </c>
      <c r="AA301" s="11" t="str">
        <f t="shared" si="23"/>
        <v>ok</v>
      </c>
      <c r="AB301" s="11" t="str">
        <f t="shared" si="24"/>
        <v>ok</v>
      </c>
      <c r="AC301" s="11" t="str">
        <f t="shared" si="25"/>
        <v>ok</v>
      </c>
    </row>
    <row r="302" spans="1:29" s="13" customFormat="1" ht="12.75">
      <c r="A302" s="70" t="str">
        <f>"T 00 00 0SM "&amp;TEXT(X302,"00")</f>
        <v>T 00 00 0SM 07</v>
      </c>
      <c r="B302" s="78" t="str">
        <f>"Code de contrôle "&amp;TEXT(X302,"00")&amp;" : "&amp;J300&amp;K300&amp;L300&amp;M300&amp;N300&amp;O300&amp;P300&amp;Q300&amp;R300&amp;S300&amp;T300&amp;U300&amp;V300&amp;W300</f>
        <v>Code de contrôle 07 : ///</v>
      </c>
      <c r="C302" s="62"/>
      <c r="D302" s="69" t="s">
        <v>74</v>
      </c>
      <c r="E302" s="48">
        <f t="shared" si="27"/>
      </c>
      <c r="F302" s="49"/>
      <c r="G302" s="3" t="s">
        <v>75</v>
      </c>
      <c r="H302" s="67">
        <f>COUNTA(G266:G302)</f>
        <v>37</v>
      </c>
      <c r="I302" s="11">
        <f>IF(FIXED(SUM(D267:D301),2,FALSE)="0,00","",FIXED(SUM(D267:D301),2,FALSE))</f>
      </c>
      <c r="J302" s="11" t="e">
        <f>IF((VALUE(MID(I302,I301-J301,1)))&lt;4,IF((MID(I302,I301-J301,1))="0","A",IF(MID(I302,I301-J301,1)="1","B",IF(MID(I302,I301-J301,1)="2","C",IF(MID(I302,I301-J301,1)="3","D",)))),IF(MID(I302,I301-J301,1)="4","E",IF(MID(I302,I301-J301,1)="5","F",IF(MID(I302,I301-J301,1)="6","G",IF(MID(I302,I301-J301,1)="7","H",IF(MID(I302,I301-J301,1)="8","I",IF(MID(I302,I301-J301,1)="9","J","zz")))))))</f>
        <v>#VALUE!</v>
      </c>
      <c r="K302" s="11" t="e">
        <f>IF((VALUE(MID(I302,I301-K301,1)))&lt;4,IF((MID(I302,I301-K301,1))="0","A",IF(MID(I302,I301-K301,1)="1","B",IF(MID(I302,I301-K301,1)="2","C",IF(MID(I302,I301-K301,1)="3","D",)))),IF(MID(I302,I301-K301,1)="4","E",IF(MID(I302,I301-K301,1)="5","F",IF(MID(I302,I301-K301,1)="6","G",IF(MID(I302,I301-K301,1)="7","H",IF(MID(I302,I301-K301,1)="8","I",IF(MID(I302,I301-K301,1)="9","J","zz")))))))</f>
        <v>#VALUE!</v>
      </c>
      <c r="L302" s="11" t="e">
        <f>IF((VALUE(MID(I302,I301-L301,1)))&lt;4,IF((MID(I302,I301-L301,1))="0","A",IF(MID(I302,I301-L301,1)="1","B",IF(MID(I302,I301-L301,1)="2","C",IF(MID(I302,I301-L301,1)="3","D",)))),IF(MID(I302,I301-L301,1)="4","E",IF(MID(I302,I301-L301,1)="5","F",IF(MID(I302,I301-L301,1)="6","G",IF(MID(I302,I301-L301,1)="7","H",IF(MID(I302,I301-L301,1)="8","I",IF(MID(I302,I301-L301,1)="9","J","zz")))))))</f>
        <v>#VALUE!</v>
      </c>
      <c r="M302" s="11"/>
      <c r="N302" s="11" t="e">
        <f>IF((VALUE(MID(I302,I301-N301,1)))&lt;4,IF((MID(I302,I301-N301,1))="0","A",IF(MID(I302,I301-N301,1)="1","B",IF(MID(I302,I301-N301,1)="2","C",IF(MID(I302,I301-N301,1)="3","D",)))),IF(MID(I302,I301-N301,1)="4","E",IF(MID(I302,I301-N301,1)="5","F",IF(MID(I302,I301-N301,1)="6","G",IF(MID(I302,I301-N301,1)="7","H",IF(MID(I302,I301-N301,1)="8","I",IF(MID(I302,I301-N301,1)="9","J","zz")))))))</f>
        <v>#VALUE!</v>
      </c>
      <c r="O302" s="11" t="e">
        <f>IF((VALUE(MID(I302,I301-O301,1)))&lt;4,IF((MID(I302,I301-O301,1))="0","A",IF(MID(I302,I301-O301,1)="1","B",IF(MID(I302,I301-O301,1)="2","C",IF(MID(I302,I301-O301,1)="3","D",)))),IF(MID(I302,I301-O301,1)="4","E",IF(MID(I302,I301-O301,1)="5","F",IF(MID(I302,I301-O301,1)="6","G",IF(MID(I302,I301-O301,1)="7","H",IF(MID(I302,I301-O301,1)="8","I",IF(MID(I302,I301-O301,1)="9","J","zz")))))))</f>
        <v>#VALUE!</v>
      </c>
      <c r="P302" s="11" t="e">
        <f>IF((VALUE(MID(I302,I301-P301,1)))&lt;4,IF((MID(I302,I301-P301,1))="0","A",IF(MID(I302,I301-P301,1)="1","B",IF(MID(I302,I301-P301,1)="2","C",IF(MID(I302,I301-P301,1)="3","D",)))),IF(MID(I302,I301-P301,1)="4","E",IF(MID(I302,I301-P301,1)="5","F",IF(MID(I302,I301-P301,1)="6","G",IF(MID(I302,I301-P301,1)="7","H",IF(MID(I302,I301-P301,1)="8","I",IF(MID(I302,I301-P301,1)="9","J","zz")))))))</f>
        <v>#VALUE!</v>
      </c>
      <c r="Q302" s="11"/>
      <c r="R302" s="11" t="e">
        <f>IF((VALUE(MID(I302,I301-R301,1)))&lt;4,IF((MID(I302,I301-R301,1))="0","A",IF(MID(I302,I301-R301,1)="1","B",IF(MID(I302,I301-R301,1)="2","C",IF(MID(I302,I301-R301,1)="3","D",)))),IF(MID(I302,I301-R301,1)="4","E",IF(MID(I302,I301-R301,1)="5","F",IF(MID(I302,I301-R301,1)="6","G",IF(MID(I302,I301-R301,1)="7","H",IF(MID(I302,I301-R301,1)="8","I",IF(MID(I302,I301-R301,1)="9","J","zz")))))))</f>
        <v>#VALUE!</v>
      </c>
      <c r="S302" s="11" t="e">
        <f>IF((VALUE(MID(I302,I301-S301,1)))&lt;4,IF((MID(I302,I301-S301,1))="0","A",IF(MID(I302,I301-S301,1)="1","B",IF(MID(I302,I301-S301,1)="2","C",IF(MID(I302,I301-S301,1)="3","D",)))),IF(MID(I302,I301-S301,1)="4","E",IF(MID(I302,I301-S301,1)="5","F",IF(MID(I302,I301-S301,1)="6","G",IF(MID(I302,I301-S301,1)="7","H",IF(MID(I302,I301-S301,1)="8","I",IF(MID(I302,I301-S301,1)="9","J","zz")))))))</f>
        <v>#VALUE!</v>
      </c>
      <c r="T302" s="11" t="e">
        <f>IF((VALUE(MID(I302,I301-T301,1)))&lt;4,IF((MID(I302,I301-T301,1))="0","A",IF(MID(I302,I301-T301,1)="1","B",IF(MID(I302,I301-T301,1)="2","C",IF(MID(I302,I301-T301,1)="3","D",)))),IF(MID(I302,I301-T301,1)="4","E",IF(MID(I302,I301-T301,1)="5","F",IF(MID(I302,I301-T301,1)="6","G",IF(MID(I302,I301-T301,1)="7","H",IF(MID(I302,I301-T301,1)="8","I",IF(MID(I302,I301-T301,1)="9","J","zz")))))))</f>
        <v>#VALUE!</v>
      </c>
      <c r="U302" s="11"/>
      <c r="V302" s="11" t="e">
        <f>IF((VALUE(MID(I302,I301-V301,1)))&lt;4,IF((MID(I302,I301-V301,1))="0","A",IF(MID(I302,I301-V301,1)="1","B",IF(MID(I302,I301-V301,1)="2","C",IF(MID(I302,I301-V301,1)="3","D",)))),IF(MID(I302,I301-V301,1)="4","E",IF(MID(I302,I301-V301,1)="5","F",IF(MID(I302,I301-V301,1)="6","G",IF(MID(I302,I301-V301,1)="7","H",IF(MID(I302,I301-V301,1)="8","I",IF(MID(I302,I301-V301,1)="9","J","zz")))))))</f>
        <v>#VALUE!</v>
      </c>
      <c r="W302" s="11" t="e">
        <f>IF((VALUE(MID(I302,LEN(I302),1)))&lt;4,IF((MID(I302,I301,1))="0","A",IF(MID(I302,I301,1)="1","B",IF(MID(I302,I301,1)="2","C",IF(MID(I302,I301,1)="3","D",)))),IF(MID(I302,I301,1)="4","E",IF(MID(I302,I301,1)="5","F",IF(MID(I302,I301,1)="6","G",IF(MID(I302,I301,1)="7","H",IF(MID(I302,I301,1)="8","I",IF(MID(I302,I301,1)="9","J","zz")))))))</f>
        <v>#VALUE!</v>
      </c>
      <c r="X302" s="11">
        <f>X265+1</f>
        <v>7</v>
      </c>
      <c r="Y302" s="11"/>
      <c r="Z302" s="11"/>
      <c r="AA302" s="11"/>
      <c r="AB302" s="11"/>
      <c r="AC302" s="11"/>
    </row>
    <row r="303" spans="1:29" s="13" customFormat="1" ht="12.75">
      <c r="A303" s="33"/>
      <c r="B303" s="34"/>
      <c r="C303" s="75"/>
      <c r="D303" s="76"/>
      <c r="E303" s="35"/>
      <c r="F303" s="36"/>
      <c r="G303" s="3" t="str">
        <f t="shared" si="26"/>
        <v>N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>
        <f aca="true" t="shared" si="28" ref="Z303:Z365">IF(ISBLANK(C303),IF(ISBLANK(D303),"","prix mal renseigné"),IF(ISBLANK(D303),"prix non renseigné",""))</f>
      </c>
      <c r="AA303" s="11" t="str">
        <f aca="true" t="shared" si="29" ref="AA303:AA365">IF(ISBLANK(D303),IF(ISBLANK(C303),"ok","Probleme"),IF(ISBLANK(C303),"Probleme","ok"))</f>
        <v>ok</v>
      </c>
      <c r="AB303" s="11" t="str">
        <f aca="true" t="shared" si="30" ref="AB303:AB365">IF(ISBLANK(A303),IF(ISBLANK(C303),"ok","Probleme"),IF(ISBLANK(C303),"Probleme","ok"))</f>
        <v>ok</v>
      </c>
      <c r="AC303" s="11" t="str">
        <f aca="true" t="shared" si="31" ref="AC303:AC365">IF(LEN(A303)&lt;&gt;0,IF(LEN(A303)&lt;&gt;14,"Probleme","ok"),"ok")</f>
        <v>ok</v>
      </c>
    </row>
    <row r="304" spans="1:29" s="13" customFormat="1" ht="12.75">
      <c r="A304" s="33" t="s">
        <v>408</v>
      </c>
      <c r="B304" s="34" t="s">
        <v>409</v>
      </c>
      <c r="C304" s="37"/>
      <c r="D304" s="38"/>
      <c r="E304" s="39">
        <f>IF(ISNUMBER(D304),Lettre(D304),"")</f>
      </c>
      <c r="F304" s="40"/>
      <c r="G304" s="3" t="str">
        <f t="shared" si="26"/>
        <v>N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>
        <f t="shared" si="28"/>
      </c>
      <c r="AA304" s="11" t="str">
        <f t="shared" si="29"/>
        <v>ok</v>
      </c>
      <c r="AB304" s="11" t="str">
        <f t="shared" si="30"/>
        <v>Probleme</v>
      </c>
      <c r="AC304" s="11" t="str">
        <f t="shared" si="31"/>
        <v>ok</v>
      </c>
    </row>
    <row r="305" spans="1:29" s="13" customFormat="1" ht="12.75">
      <c r="A305" s="33"/>
      <c r="B305" s="34"/>
      <c r="C305" s="41"/>
      <c r="D305" s="42"/>
      <c r="E305" s="39">
        <f aca="true" t="shared" si="32" ref="E305:E339">IF(ISNUMBER(D305),Lettre(D305),"")</f>
      </c>
      <c r="F305" s="43"/>
      <c r="G305" s="3" t="str">
        <f t="shared" si="26"/>
        <v>N</v>
      </c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>
        <f t="shared" si="28"/>
      </c>
      <c r="AA305" s="11" t="str">
        <f t="shared" si="29"/>
        <v>ok</v>
      </c>
      <c r="AB305" s="11" t="str">
        <f t="shared" si="30"/>
        <v>ok</v>
      </c>
      <c r="AC305" s="11" t="str">
        <f t="shared" si="31"/>
        <v>ok</v>
      </c>
    </row>
    <row r="306" spans="1:29" s="13" customFormat="1" ht="12.75">
      <c r="A306" s="33" t="s">
        <v>410</v>
      </c>
      <c r="B306" s="34" t="s">
        <v>411</v>
      </c>
      <c r="C306" s="41"/>
      <c r="D306" s="42"/>
      <c r="E306" s="39">
        <f t="shared" si="32"/>
      </c>
      <c r="F306" s="43"/>
      <c r="G306" s="3" t="str">
        <f t="shared" si="26"/>
        <v>N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>
        <f t="shared" si="28"/>
      </c>
      <c r="AA306" s="11" t="str">
        <f t="shared" si="29"/>
        <v>ok</v>
      </c>
      <c r="AB306" s="11" t="str">
        <f t="shared" si="30"/>
        <v>Probleme</v>
      </c>
      <c r="AC306" s="11" t="str">
        <f t="shared" si="31"/>
        <v>ok</v>
      </c>
    </row>
    <row r="307" spans="1:29" s="13" customFormat="1" ht="12.75">
      <c r="A307" s="33"/>
      <c r="B307" s="34"/>
      <c r="C307" s="41"/>
      <c r="D307" s="42"/>
      <c r="E307" s="39">
        <f t="shared" si="32"/>
      </c>
      <c r="F307" s="43"/>
      <c r="G307" s="3" t="str">
        <f t="shared" si="26"/>
        <v>N</v>
      </c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>
        <f t="shared" si="28"/>
      </c>
      <c r="AA307" s="11" t="str">
        <f t="shared" si="29"/>
        <v>ok</v>
      </c>
      <c r="AB307" s="11" t="str">
        <f t="shared" si="30"/>
        <v>ok</v>
      </c>
      <c r="AC307" s="11" t="str">
        <f t="shared" si="31"/>
        <v>ok</v>
      </c>
    </row>
    <row r="308" spans="1:29" s="13" customFormat="1" ht="12.75">
      <c r="A308" s="33" t="s">
        <v>412</v>
      </c>
      <c r="B308" s="34" t="s">
        <v>413</v>
      </c>
      <c r="C308" s="41" t="s">
        <v>138</v>
      </c>
      <c r="D308" s="42"/>
      <c r="E308" s="39">
        <f t="shared" si="32"/>
      </c>
      <c r="F308" s="43"/>
      <c r="G308" s="3" t="str">
        <f t="shared" si="26"/>
        <v>O</v>
      </c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 t="str">
        <f t="shared" si="28"/>
        <v>prix non renseigné</v>
      </c>
      <c r="AA308" s="11" t="str">
        <f t="shared" si="29"/>
        <v>Probleme</v>
      </c>
      <c r="AB308" s="11" t="str">
        <f t="shared" si="30"/>
        <v>ok</v>
      </c>
      <c r="AC308" s="11" t="str">
        <f t="shared" si="31"/>
        <v>ok</v>
      </c>
    </row>
    <row r="309" spans="1:29" s="13" customFormat="1" ht="12.75">
      <c r="A309" s="33" t="s">
        <v>414</v>
      </c>
      <c r="B309" s="34" t="s">
        <v>415</v>
      </c>
      <c r="C309" s="41" t="s">
        <v>138</v>
      </c>
      <c r="D309" s="42"/>
      <c r="E309" s="39">
        <f t="shared" si="32"/>
      </c>
      <c r="F309" s="43"/>
      <c r="G309" s="3" t="str">
        <f t="shared" si="26"/>
        <v>O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 t="str">
        <f t="shared" si="28"/>
        <v>prix non renseigné</v>
      </c>
      <c r="AA309" s="11" t="str">
        <f t="shared" si="29"/>
        <v>Probleme</v>
      </c>
      <c r="AB309" s="11" t="str">
        <f t="shared" si="30"/>
        <v>ok</v>
      </c>
      <c r="AC309" s="11" t="str">
        <f t="shared" si="31"/>
        <v>ok</v>
      </c>
    </row>
    <row r="310" spans="1:29" s="13" customFormat="1" ht="12.75">
      <c r="A310" s="33" t="s">
        <v>416</v>
      </c>
      <c r="B310" s="34" t="s">
        <v>417</v>
      </c>
      <c r="C310" s="41" t="s">
        <v>138</v>
      </c>
      <c r="D310" s="42"/>
      <c r="E310" s="39">
        <f t="shared" si="32"/>
      </c>
      <c r="F310" s="43"/>
      <c r="G310" s="3" t="str">
        <f t="shared" si="26"/>
        <v>O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 t="str">
        <f t="shared" si="28"/>
        <v>prix non renseigné</v>
      </c>
      <c r="AA310" s="11" t="str">
        <f t="shared" si="29"/>
        <v>Probleme</v>
      </c>
      <c r="AB310" s="11" t="str">
        <f t="shared" si="30"/>
        <v>ok</v>
      </c>
      <c r="AC310" s="11" t="str">
        <f t="shared" si="31"/>
        <v>ok</v>
      </c>
    </row>
    <row r="311" spans="1:29" s="13" customFormat="1" ht="12.75">
      <c r="A311" s="33"/>
      <c r="B311" s="34"/>
      <c r="C311" s="37"/>
      <c r="D311" s="42"/>
      <c r="E311" s="44">
        <f t="shared" si="32"/>
      </c>
      <c r="F311" s="45"/>
      <c r="G311" s="3" t="str">
        <f t="shared" si="26"/>
        <v>N</v>
      </c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>
        <f t="shared" si="28"/>
      </c>
      <c r="AA311" s="11" t="str">
        <f t="shared" si="29"/>
        <v>ok</v>
      </c>
      <c r="AB311" s="11" t="str">
        <f t="shared" si="30"/>
        <v>ok</v>
      </c>
      <c r="AC311" s="11" t="str">
        <f t="shared" si="31"/>
        <v>ok</v>
      </c>
    </row>
    <row r="312" spans="1:29" s="13" customFormat="1" ht="12.75">
      <c r="A312" s="33" t="s">
        <v>418</v>
      </c>
      <c r="B312" s="34" t="s">
        <v>419</v>
      </c>
      <c r="C312" s="41"/>
      <c r="D312" s="42"/>
      <c r="E312" s="46">
        <f t="shared" si="32"/>
      </c>
      <c r="F312" s="45"/>
      <c r="G312" s="3" t="str">
        <f t="shared" si="26"/>
        <v>N</v>
      </c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>
        <f t="shared" si="28"/>
      </c>
      <c r="AA312" s="11" t="str">
        <f t="shared" si="29"/>
        <v>ok</v>
      </c>
      <c r="AB312" s="11" t="str">
        <f t="shared" si="30"/>
        <v>Probleme</v>
      </c>
      <c r="AC312" s="11" t="str">
        <f t="shared" si="31"/>
        <v>ok</v>
      </c>
    </row>
    <row r="313" spans="1:29" s="13" customFormat="1" ht="12.75">
      <c r="A313" s="33"/>
      <c r="B313" s="34"/>
      <c r="C313" s="41"/>
      <c r="D313" s="42"/>
      <c r="E313" s="44">
        <f t="shared" si="32"/>
      </c>
      <c r="F313" s="45"/>
      <c r="G313" s="3" t="str">
        <f t="shared" si="26"/>
        <v>N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>
        <f t="shared" si="28"/>
      </c>
      <c r="AA313" s="11" t="str">
        <f t="shared" si="29"/>
        <v>ok</v>
      </c>
      <c r="AB313" s="11" t="str">
        <f t="shared" si="30"/>
        <v>ok</v>
      </c>
      <c r="AC313" s="11" t="str">
        <f t="shared" si="31"/>
        <v>ok</v>
      </c>
    </row>
    <row r="314" spans="1:29" s="13" customFormat="1" ht="12.75">
      <c r="A314" s="33" t="s">
        <v>420</v>
      </c>
      <c r="B314" s="34" t="s">
        <v>421</v>
      </c>
      <c r="C314" s="41" t="s">
        <v>138</v>
      </c>
      <c r="D314" s="42"/>
      <c r="E314" s="44">
        <f t="shared" si="32"/>
      </c>
      <c r="F314" s="45"/>
      <c r="G314" s="3" t="str">
        <f t="shared" si="26"/>
        <v>O</v>
      </c>
      <c r="H314" s="12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 t="str">
        <f t="shared" si="28"/>
        <v>prix non renseigné</v>
      </c>
      <c r="AA314" s="11" t="str">
        <f t="shared" si="29"/>
        <v>Probleme</v>
      </c>
      <c r="AB314" s="11" t="str">
        <f t="shared" si="30"/>
        <v>ok</v>
      </c>
      <c r="AC314" s="11" t="str">
        <f t="shared" si="31"/>
        <v>ok</v>
      </c>
    </row>
    <row r="315" spans="1:29" s="13" customFormat="1" ht="12.75">
      <c r="A315" s="33" t="s">
        <v>422</v>
      </c>
      <c r="B315" s="34" t="s">
        <v>423</v>
      </c>
      <c r="C315" s="37" t="s">
        <v>138</v>
      </c>
      <c r="D315" s="42"/>
      <c r="E315" s="44">
        <f t="shared" si="32"/>
      </c>
      <c r="F315" s="45"/>
      <c r="G315" s="3" t="str">
        <f t="shared" si="26"/>
        <v>O</v>
      </c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 t="str">
        <f t="shared" si="28"/>
        <v>prix non renseigné</v>
      </c>
      <c r="AA315" s="11" t="str">
        <f t="shared" si="29"/>
        <v>Probleme</v>
      </c>
      <c r="AB315" s="11" t="str">
        <f t="shared" si="30"/>
        <v>ok</v>
      </c>
      <c r="AC315" s="11" t="str">
        <f t="shared" si="31"/>
        <v>ok</v>
      </c>
    </row>
    <row r="316" spans="1:29" s="13" customFormat="1" ht="12.75">
      <c r="A316" s="33" t="s">
        <v>424</v>
      </c>
      <c r="B316" s="34" t="s">
        <v>425</v>
      </c>
      <c r="C316" s="41" t="s">
        <v>138</v>
      </c>
      <c r="D316" s="42"/>
      <c r="E316" s="39">
        <f t="shared" si="32"/>
      </c>
      <c r="F316" s="43"/>
      <c r="G316" s="3" t="str">
        <f t="shared" si="26"/>
        <v>O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 t="str">
        <f t="shared" si="28"/>
        <v>prix non renseigné</v>
      </c>
      <c r="AA316" s="11" t="str">
        <f t="shared" si="29"/>
        <v>Probleme</v>
      </c>
      <c r="AB316" s="11" t="str">
        <f t="shared" si="30"/>
        <v>ok</v>
      </c>
      <c r="AC316" s="11" t="str">
        <f t="shared" si="31"/>
        <v>ok</v>
      </c>
    </row>
    <row r="317" spans="1:29" s="13" customFormat="1" ht="12.75">
      <c r="A317" s="33" t="s">
        <v>426</v>
      </c>
      <c r="B317" s="34" t="s">
        <v>427</v>
      </c>
      <c r="C317" s="41" t="s">
        <v>138</v>
      </c>
      <c r="D317" s="42"/>
      <c r="E317" s="39">
        <f t="shared" si="32"/>
      </c>
      <c r="F317" s="43"/>
      <c r="G317" s="3" t="str">
        <f t="shared" si="26"/>
        <v>O</v>
      </c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 t="str">
        <f t="shared" si="28"/>
        <v>prix non renseigné</v>
      </c>
      <c r="AA317" s="11" t="str">
        <f t="shared" si="29"/>
        <v>Probleme</v>
      </c>
      <c r="AB317" s="11" t="str">
        <f t="shared" si="30"/>
        <v>ok</v>
      </c>
      <c r="AC317" s="11" t="str">
        <f t="shared" si="31"/>
        <v>ok</v>
      </c>
    </row>
    <row r="318" spans="1:29" s="13" customFormat="1" ht="12.75">
      <c r="A318" s="33" t="s">
        <v>428</v>
      </c>
      <c r="B318" s="34" t="s">
        <v>429</v>
      </c>
      <c r="C318" s="41" t="s">
        <v>138</v>
      </c>
      <c r="D318" s="42"/>
      <c r="E318" s="39">
        <f t="shared" si="32"/>
      </c>
      <c r="F318" s="43"/>
      <c r="G318" s="3" t="str">
        <f t="shared" si="26"/>
        <v>O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 t="str">
        <f t="shared" si="28"/>
        <v>prix non renseigné</v>
      </c>
      <c r="AA318" s="11" t="str">
        <f t="shared" si="29"/>
        <v>Probleme</v>
      </c>
      <c r="AB318" s="11" t="str">
        <f t="shared" si="30"/>
        <v>ok</v>
      </c>
      <c r="AC318" s="11" t="str">
        <f t="shared" si="31"/>
        <v>ok</v>
      </c>
    </row>
    <row r="319" spans="1:29" s="13" customFormat="1" ht="12.75">
      <c r="A319" s="33" t="s">
        <v>430</v>
      </c>
      <c r="B319" s="34" t="s">
        <v>431</v>
      </c>
      <c r="C319" s="41" t="s">
        <v>138</v>
      </c>
      <c r="D319" s="42"/>
      <c r="E319" s="39">
        <f t="shared" si="32"/>
      </c>
      <c r="F319" s="43"/>
      <c r="G319" s="3" t="str">
        <f t="shared" si="26"/>
        <v>O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 t="str">
        <f t="shared" si="28"/>
        <v>prix non renseigné</v>
      </c>
      <c r="AA319" s="11" t="str">
        <f t="shared" si="29"/>
        <v>Probleme</v>
      </c>
      <c r="AB319" s="11" t="str">
        <f t="shared" si="30"/>
        <v>ok</v>
      </c>
      <c r="AC319" s="11" t="str">
        <f t="shared" si="31"/>
        <v>ok</v>
      </c>
    </row>
    <row r="320" spans="1:29" s="13" customFormat="1" ht="12.75">
      <c r="A320" s="33"/>
      <c r="B320" s="34"/>
      <c r="C320" s="41"/>
      <c r="D320" s="42"/>
      <c r="E320" s="39">
        <f t="shared" si="32"/>
      </c>
      <c r="F320" s="43"/>
      <c r="G320" s="3" t="str">
        <f t="shared" si="26"/>
        <v>N</v>
      </c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>
        <f t="shared" si="28"/>
      </c>
      <c r="AA320" s="11" t="str">
        <f t="shared" si="29"/>
        <v>ok</v>
      </c>
      <c r="AB320" s="11" t="str">
        <f t="shared" si="30"/>
        <v>ok</v>
      </c>
      <c r="AC320" s="11" t="str">
        <f t="shared" si="31"/>
        <v>ok</v>
      </c>
    </row>
    <row r="321" spans="1:29" s="13" customFormat="1" ht="12.75">
      <c r="A321" s="33" t="s">
        <v>432</v>
      </c>
      <c r="B321" s="34" t="s">
        <v>433</v>
      </c>
      <c r="C321" s="41"/>
      <c r="D321" s="42"/>
      <c r="E321" s="39">
        <f t="shared" si="32"/>
      </c>
      <c r="F321" s="43"/>
      <c r="G321" s="3" t="str">
        <f t="shared" si="26"/>
        <v>N</v>
      </c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>
        <f t="shared" si="28"/>
      </c>
      <c r="AA321" s="11" t="str">
        <f t="shared" si="29"/>
        <v>ok</v>
      </c>
      <c r="AB321" s="11" t="str">
        <f t="shared" si="30"/>
        <v>Probleme</v>
      </c>
      <c r="AC321" s="11" t="str">
        <f t="shared" si="31"/>
        <v>ok</v>
      </c>
    </row>
    <row r="322" spans="1:29" s="13" customFormat="1" ht="12.75">
      <c r="A322" s="33"/>
      <c r="B322" s="34"/>
      <c r="C322" s="41"/>
      <c r="D322" s="42"/>
      <c r="E322" s="39">
        <f t="shared" si="32"/>
      </c>
      <c r="F322" s="43"/>
      <c r="G322" s="3" t="str">
        <f aca="true" t="shared" si="33" ref="G322:G385">IF(ISBLANK(C322),"N","O")</f>
        <v>N</v>
      </c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>
        <f t="shared" si="28"/>
      </c>
      <c r="AA322" s="11" t="str">
        <f t="shared" si="29"/>
        <v>ok</v>
      </c>
      <c r="AB322" s="11" t="str">
        <f t="shared" si="30"/>
        <v>ok</v>
      </c>
      <c r="AC322" s="11" t="str">
        <f t="shared" si="31"/>
        <v>ok</v>
      </c>
    </row>
    <row r="323" spans="1:29" s="13" customFormat="1" ht="12.75">
      <c r="A323" s="33" t="s">
        <v>434</v>
      </c>
      <c r="B323" s="34" t="s">
        <v>435</v>
      </c>
      <c r="C323" s="41" t="s">
        <v>109</v>
      </c>
      <c r="D323" s="42"/>
      <c r="E323" s="39">
        <f t="shared" si="32"/>
      </c>
      <c r="F323" s="43"/>
      <c r="G323" s="3" t="str">
        <f t="shared" si="33"/>
        <v>O</v>
      </c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 t="str">
        <f t="shared" si="28"/>
        <v>prix non renseigné</v>
      </c>
      <c r="AA323" s="11" t="str">
        <f t="shared" si="29"/>
        <v>Probleme</v>
      </c>
      <c r="AB323" s="11" t="str">
        <f t="shared" si="30"/>
        <v>ok</v>
      </c>
      <c r="AC323" s="11" t="str">
        <f t="shared" si="31"/>
        <v>ok</v>
      </c>
    </row>
    <row r="324" spans="1:29" s="13" customFormat="1" ht="12.75">
      <c r="A324" s="33" t="s">
        <v>436</v>
      </c>
      <c r="B324" s="34" t="s">
        <v>437</v>
      </c>
      <c r="C324" s="41" t="s">
        <v>109</v>
      </c>
      <c r="D324" s="42"/>
      <c r="E324" s="39">
        <f t="shared" si="32"/>
      </c>
      <c r="F324" s="43"/>
      <c r="G324" s="3" t="str">
        <f t="shared" si="33"/>
        <v>O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 t="str">
        <f t="shared" si="28"/>
        <v>prix non renseigné</v>
      </c>
      <c r="AA324" s="11" t="str">
        <f t="shared" si="29"/>
        <v>Probleme</v>
      </c>
      <c r="AB324" s="11" t="str">
        <f t="shared" si="30"/>
        <v>ok</v>
      </c>
      <c r="AC324" s="11" t="str">
        <f t="shared" si="31"/>
        <v>ok</v>
      </c>
    </row>
    <row r="325" spans="1:29" s="13" customFormat="1" ht="12.75">
      <c r="A325" s="33" t="s">
        <v>438</v>
      </c>
      <c r="B325" s="34" t="s">
        <v>439</v>
      </c>
      <c r="C325" s="41" t="s">
        <v>109</v>
      </c>
      <c r="D325" s="42"/>
      <c r="E325" s="39">
        <f t="shared" si="32"/>
      </c>
      <c r="F325" s="43"/>
      <c r="G325" s="3" t="str">
        <f t="shared" si="33"/>
        <v>O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 t="str">
        <f t="shared" si="28"/>
        <v>prix non renseigné</v>
      </c>
      <c r="AA325" s="11" t="str">
        <f t="shared" si="29"/>
        <v>Probleme</v>
      </c>
      <c r="AB325" s="11" t="str">
        <f t="shared" si="30"/>
        <v>ok</v>
      </c>
      <c r="AC325" s="11" t="str">
        <f t="shared" si="31"/>
        <v>ok</v>
      </c>
    </row>
    <row r="326" spans="1:29" s="13" customFormat="1" ht="12.75">
      <c r="A326" s="33" t="s">
        <v>440</v>
      </c>
      <c r="B326" s="34" t="s">
        <v>441</v>
      </c>
      <c r="C326" s="41" t="s">
        <v>109</v>
      </c>
      <c r="D326" s="42"/>
      <c r="E326" s="39">
        <f t="shared" si="32"/>
      </c>
      <c r="F326" s="43"/>
      <c r="G326" s="3" t="str">
        <f t="shared" si="33"/>
        <v>O</v>
      </c>
      <c r="H326" s="67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 t="str">
        <f t="shared" si="28"/>
        <v>prix non renseigné</v>
      </c>
      <c r="AA326" s="11" t="str">
        <f t="shared" si="29"/>
        <v>Probleme</v>
      </c>
      <c r="AB326" s="11" t="str">
        <f t="shared" si="30"/>
        <v>ok</v>
      </c>
      <c r="AC326" s="11" t="str">
        <f t="shared" si="31"/>
        <v>ok</v>
      </c>
    </row>
    <row r="327" spans="1:29" s="13" customFormat="1" ht="12.75">
      <c r="A327" s="33" t="s">
        <v>442</v>
      </c>
      <c r="B327" s="34" t="s">
        <v>443</v>
      </c>
      <c r="C327" s="41" t="s">
        <v>109</v>
      </c>
      <c r="D327" s="42"/>
      <c r="E327" s="39">
        <f t="shared" si="32"/>
      </c>
      <c r="F327" s="43"/>
      <c r="G327" s="3" t="str">
        <f t="shared" si="33"/>
        <v>O</v>
      </c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 t="str">
        <f t="shared" si="28"/>
        <v>prix non renseigné</v>
      </c>
      <c r="AA327" s="11" t="str">
        <f t="shared" si="29"/>
        <v>Probleme</v>
      </c>
      <c r="AB327" s="11" t="str">
        <f t="shared" si="30"/>
        <v>ok</v>
      </c>
      <c r="AC327" s="11" t="str">
        <f t="shared" si="31"/>
        <v>ok</v>
      </c>
    </row>
    <row r="328" spans="1:29" s="13" customFormat="1" ht="12.75">
      <c r="A328" s="33" t="s">
        <v>444</v>
      </c>
      <c r="B328" s="34" t="s">
        <v>445</v>
      </c>
      <c r="C328" s="41" t="s">
        <v>109</v>
      </c>
      <c r="D328" s="42"/>
      <c r="E328" s="39">
        <f t="shared" si="32"/>
      </c>
      <c r="F328" s="43"/>
      <c r="G328" s="3" t="str">
        <f t="shared" si="33"/>
        <v>O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 t="str">
        <f t="shared" si="28"/>
        <v>prix non renseigné</v>
      </c>
      <c r="AA328" s="11" t="str">
        <f t="shared" si="29"/>
        <v>Probleme</v>
      </c>
      <c r="AB328" s="11" t="str">
        <f t="shared" si="30"/>
        <v>ok</v>
      </c>
      <c r="AC328" s="11" t="str">
        <f t="shared" si="31"/>
        <v>ok</v>
      </c>
    </row>
    <row r="329" spans="1:29" s="13" customFormat="1" ht="12.75">
      <c r="A329" s="33"/>
      <c r="B329" s="34"/>
      <c r="C329" s="41"/>
      <c r="D329" s="42"/>
      <c r="E329" s="39">
        <f t="shared" si="32"/>
      </c>
      <c r="F329" s="43"/>
      <c r="G329" s="3" t="str">
        <f t="shared" si="33"/>
        <v>N</v>
      </c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>
        <f t="shared" si="28"/>
      </c>
      <c r="AA329" s="11" t="str">
        <f t="shared" si="29"/>
        <v>ok</v>
      </c>
      <c r="AB329" s="11" t="str">
        <f t="shared" si="30"/>
        <v>ok</v>
      </c>
      <c r="AC329" s="11" t="str">
        <f t="shared" si="31"/>
        <v>ok</v>
      </c>
    </row>
    <row r="330" spans="1:29" s="13" customFormat="1" ht="12.75">
      <c r="A330" s="33" t="s">
        <v>446</v>
      </c>
      <c r="B330" s="34" t="s">
        <v>447</v>
      </c>
      <c r="C330" s="41"/>
      <c r="D330" s="42"/>
      <c r="E330" s="39">
        <f t="shared" si="32"/>
      </c>
      <c r="F330" s="43"/>
      <c r="G330" s="3" t="str">
        <f t="shared" si="33"/>
        <v>N</v>
      </c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>
        <f t="shared" si="28"/>
      </c>
      <c r="AA330" s="11" t="str">
        <f t="shared" si="29"/>
        <v>ok</v>
      </c>
      <c r="AB330" s="11" t="str">
        <f t="shared" si="30"/>
        <v>Probleme</v>
      </c>
      <c r="AC330" s="11" t="str">
        <f t="shared" si="31"/>
        <v>ok</v>
      </c>
    </row>
    <row r="331" spans="1:29" s="13" customFormat="1" ht="12.75">
      <c r="A331" s="33"/>
      <c r="B331" s="34"/>
      <c r="C331" s="41"/>
      <c r="D331" s="42"/>
      <c r="E331" s="39">
        <f t="shared" si="32"/>
      </c>
      <c r="F331" s="43"/>
      <c r="G331" s="3" t="str">
        <f t="shared" si="33"/>
        <v>N</v>
      </c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>
        <f t="shared" si="28"/>
      </c>
      <c r="AA331" s="11" t="str">
        <f t="shared" si="29"/>
        <v>ok</v>
      </c>
      <c r="AB331" s="11" t="str">
        <f t="shared" si="30"/>
        <v>ok</v>
      </c>
      <c r="AC331" s="11" t="str">
        <f t="shared" si="31"/>
        <v>ok</v>
      </c>
    </row>
    <row r="332" spans="1:29" s="13" customFormat="1" ht="12.75">
      <c r="A332" s="33" t="s">
        <v>448</v>
      </c>
      <c r="B332" s="34" t="s">
        <v>449</v>
      </c>
      <c r="C332" s="41" t="s">
        <v>109</v>
      </c>
      <c r="D332" s="42"/>
      <c r="E332" s="39">
        <f t="shared" si="32"/>
      </c>
      <c r="F332" s="43"/>
      <c r="G332" s="3" t="str">
        <f t="shared" si="33"/>
        <v>O</v>
      </c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 t="str">
        <f t="shared" si="28"/>
        <v>prix non renseigné</v>
      </c>
      <c r="AA332" s="11" t="str">
        <f t="shared" si="29"/>
        <v>Probleme</v>
      </c>
      <c r="AB332" s="11" t="str">
        <f t="shared" si="30"/>
        <v>ok</v>
      </c>
      <c r="AC332" s="11" t="str">
        <f t="shared" si="31"/>
        <v>ok</v>
      </c>
    </row>
    <row r="333" spans="1:29" s="13" customFormat="1" ht="12.75">
      <c r="A333" s="33" t="s">
        <v>450</v>
      </c>
      <c r="B333" s="34" t="s">
        <v>451</v>
      </c>
      <c r="C333" s="41" t="s">
        <v>109</v>
      </c>
      <c r="D333" s="42"/>
      <c r="E333" s="39">
        <f t="shared" si="32"/>
      </c>
      <c r="F333" s="47"/>
      <c r="G333" s="3" t="str">
        <f t="shared" si="33"/>
        <v>O</v>
      </c>
      <c r="H333" s="67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 t="str">
        <f t="shared" si="28"/>
        <v>prix non renseigné</v>
      </c>
      <c r="AA333" s="11" t="str">
        <f t="shared" si="29"/>
        <v>Probleme</v>
      </c>
      <c r="AB333" s="11" t="str">
        <f t="shared" si="30"/>
        <v>ok</v>
      </c>
      <c r="AC333" s="11" t="str">
        <f t="shared" si="31"/>
        <v>ok</v>
      </c>
    </row>
    <row r="334" spans="1:29" s="13" customFormat="1" ht="12.75">
      <c r="A334" s="33" t="s">
        <v>452</v>
      </c>
      <c r="B334" s="34" t="s">
        <v>453</v>
      </c>
      <c r="C334" s="41" t="s">
        <v>109</v>
      </c>
      <c r="D334" s="42"/>
      <c r="E334" s="39">
        <f t="shared" si="32"/>
      </c>
      <c r="F334" s="45"/>
      <c r="G334" s="3" t="str">
        <f t="shared" si="33"/>
        <v>O</v>
      </c>
      <c r="H334" s="67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 t="str">
        <f t="shared" si="28"/>
        <v>prix non renseigné</v>
      </c>
      <c r="AA334" s="11" t="str">
        <f t="shared" si="29"/>
        <v>Probleme</v>
      </c>
      <c r="AB334" s="11" t="str">
        <f t="shared" si="30"/>
        <v>ok</v>
      </c>
      <c r="AC334" s="11" t="str">
        <f t="shared" si="31"/>
        <v>ok</v>
      </c>
    </row>
    <row r="335" spans="1:29" s="13" customFormat="1" ht="12.75">
      <c r="A335" s="33" t="s">
        <v>454</v>
      </c>
      <c r="B335" s="34" t="s">
        <v>455</v>
      </c>
      <c r="C335" s="37" t="s">
        <v>109</v>
      </c>
      <c r="D335" s="42"/>
      <c r="E335" s="44">
        <f t="shared" si="32"/>
      </c>
      <c r="F335" s="45"/>
      <c r="G335" s="3" t="str">
        <f t="shared" si="33"/>
        <v>O</v>
      </c>
      <c r="H335" s="67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 t="str">
        <f t="shared" si="28"/>
        <v>prix non renseigné</v>
      </c>
      <c r="AA335" s="11" t="str">
        <f t="shared" si="29"/>
        <v>Probleme</v>
      </c>
      <c r="AB335" s="11" t="str">
        <f t="shared" si="30"/>
        <v>ok</v>
      </c>
      <c r="AC335" s="11" t="str">
        <f t="shared" si="31"/>
        <v>ok</v>
      </c>
    </row>
    <row r="336" spans="1:29" s="13" customFormat="1" ht="12.75">
      <c r="A336" s="33"/>
      <c r="B336" s="34"/>
      <c r="C336" s="37"/>
      <c r="D336" s="42"/>
      <c r="E336" s="44">
        <f t="shared" si="32"/>
      </c>
      <c r="F336" s="45"/>
      <c r="G336" s="3" t="str">
        <f t="shared" si="33"/>
        <v>N</v>
      </c>
      <c r="H336" s="67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>
        <f t="shared" si="28"/>
      </c>
      <c r="AA336" s="11" t="str">
        <f t="shared" si="29"/>
        <v>ok</v>
      </c>
      <c r="AB336" s="11" t="str">
        <f t="shared" si="30"/>
        <v>ok</v>
      </c>
      <c r="AC336" s="11" t="str">
        <f t="shared" si="31"/>
        <v>ok</v>
      </c>
    </row>
    <row r="337" spans="1:29" s="13" customFormat="1" ht="12.75">
      <c r="A337" s="33"/>
      <c r="B337" s="34"/>
      <c r="C337" s="37"/>
      <c r="D337" s="42"/>
      <c r="E337" s="44">
        <f t="shared" si="32"/>
      </c>
      <c r="F337" s="45"/>
      <c r="G337" s="3" t="str">
        <f t="shared" si="33"/>
        <v>N</v>
      </c>
      <c r="H337" s="67"/>
      <c r="I337" s="11"/>
      <c r="J337" s="11">
        <f>IF(ISERROR(J339),"",J339)</f>
      </c>
      <c r="K337" s="11">
        <f>IF(ISERROR(K339),"",K339)</f>
      </c>
      <c r="L337" s="11">
        <f>IF(ISERROR(L339),"",L339)</f>
      </c>
      <c r="M337" s="11" t="s">
        <v>71</v>
      </c>
      <c r="N337" s="11">
        <f>IF(ISERROR(N339),"",N339)</f>
      </c>
      <c r="O337" s="11">
        <f>IF(ISERROR(O339),"",O339)</f>
      </c>
      <c r="P337" s="11">
        <f>IF(ISERROR(P339),"",P339)</f>
      </c>
      <c r="Q337" s="11" t="s">
        <v>71</v>
      </c>
      <c r="R337" s="11">
        <f>IF(ISERROR(R339),"",R339)</f>
      </c>
      <c r="S337" s="11">
        <f>IF(ISERROR(S339),"",S339)</f>
      </c>
      <c r="T337" s="11">
        <f>IF(ISERROR(T339),"",T339)</f>
      </c>
      <c r="U337" s="11" t="s">
        <v>71</v>
      </c>
      <c r="V337" s="11">
        <f>IF(ISERROR(V339),"",V339)</f>
      </c>
      <c r="W337" s="11">
        <f>IF(ISERROR(W339),"",W339)</f>
      </c>
      <c r="X337" s="11"/>
      <c r="Y337" s="11"/>
      <c r="Z337" s="11">
        <f t="shared" si="28"/>
      </c>
      <c r="AA337" s="11" t="str">
        <f t="shared" si="29"/>
        <v>ok</v>
      </c>
      <c r="AB337" s="11" t="str">
        <f t="shared" si="30"/>
        <v>ok</v>
      </c>
      <c r="AC337" s="11" t="str">
        <f t="shared" si="31"/>
        <v>ok</v>
      </c>
    </row>
    <row r="338" spans="1:29" s="13" customFormat="1" ht="12.75">
      <c r="A338" s="33"/>
      <c r="B338" s="34"/>
      <c r="C338" s="77"/>
      <c r="D338" s="42"/>
      <c r="E338" s="44">
        <f t="shared" si="32"/>
      </c>
      <c r="F338" s="45"/>
      <c r="G338" s="3" t="str">
        <f t="shared" si="33"/>
        <v>N</v>
      </c>
      <c r="H338" s="67"/>
      <c r="I338" s="11">
        <f>LEN(I339)</f>
        <v>0</v>
      </c>
      <c r="J338" s="11">
        <v>13</v>
      </c>
      <c r="K338" s="11">
        <v>12</v>
      </c>
      <c r="L338" s="11">
        <v>11</v>
      </c>
      <c r="M338" s="11">
        <v>10</v>
      </c>
      <c r="N338" s="11">
        <v>9</v>
      </c>
      <c r="O338" s="11">
        <v>8</v>
      </c>
      <c r="P338" s="11">
        <v>7</v>
      </c>
      <c r="Q338" s="11">
        <v>6</v>
      </c>
      <c r="R338" s="11">
        <v>5</v>
      </c>
      <c r="S338" s="11">
        <v>4</v>
      </c>
      <c r="T338" s="11">
        <v>3</v>
      </c>
      <c r="U338" s="11">
        <v>2</v>
      </c>
      <c r="V338" s="11">
        <v>1</v>
      </c>
      <c r="W338" s="11">
        <v>0</v>
      </c>
      <c r="X338" s="11"/>
      <c r="Y338" s="11"/>
      <c r="Z338" s="11">
        <f t="shared" si="28"/>
      </c>
      <c r="AA338" s="11" t="str">
        <f t="shared" si="29"/>
        <v>ok</v>
      </c>
      <c r="AB338" s="11" t="str">
        <f t="shared" si="30"/>
        <v>ok</v>
      </c>
      <c r="AC338" s="11" t="str">
        <f t="shared" si="31"/>
        <v>ok</v>
      </c>
    </row>
    <row r="339" spans="1:29" s="13" customFormat="1" ht="12.75">
      <c r="A339" s="70" t="str">
        <f>"T 00 00 0SM "&amp;TEXT(X339,"00")</f>
        <v>T 00 00 0SM 08</v>
      </c>
      <c r="B339" s="78" t="str">
        <f>"Code de contrôle "&amp;TEXT(X339,"00")&amp;" : "&amp;J337&amp;K337&amp;L337&amp;M337&amp;N337&amp;O337&amp;P337&amp;Q337&amp;R337&amp;S337&amp;T337&amp;U337&amp;V337&amp;W337</f>
        <v>Code de contrôle 08 : ///</v>
      </c>
      <c r="C339" s="62"/>
      <c r="D339" s="69" t="s">
        <v>74</v>
      </c>
      <c r="E339" s="48">
        <f t="shared" si="32"/>
      </c>
      <c r="F339" s="49"/>
      <c r="G339" s="3" t="s">
        <v>75</v>
      </c>
      <c r="H339" s="67">
        <f>COUNTA(G303:G339)</f>
        <v>37</v>
      </c>
      <c r="I339" s="11">
        <f>IF(FIXED(SUM(D304:D338),2,FALSE)="0,00","",FIXED(SUM(D304:D338),2,FALSE))</f>
      </c>
      <c r="J339" s="11" t="e">
        <f>IF((VALUE(MID(I339,I338-J338,1)))&lt;4,IF((MID(I339,I338-J338,1))="0","A",IF(MID(I339,I338-J338,1)="1","B",IF(MID(I339,I338-J338,1)="2","C",IF(MID(I339,I338-J338,1)="3","D",)))),IF(MID(I339,I338-J338,1)="4","E",IF(MID(I339,I338-J338,1)="5","F",IF(MID(I339,I338-J338,1)="6","G",IF(MID(I339,I338-J338,1)="7","H",IF(MID(I339,I338-J338,1)="8","I",IF(MID(I339,I338-J338,1)="9","J","zz")))))))</f>
        <v>#VALUE!</v>
      </c>
      <c r="K339" s="11" t="e">
        <f>IF((VALUE(MID(I339,I338-K338,1)))&lt;4,IF((MID(I339,I338-K338,1))="0","A",IF(MID(I339,I338-K338,1)="1","B",IF(MID(I339,I338-K338,1)="2","C",IF(MID(I339,I338-K338,1)="3","D",)))),IF(MID(I339,I338-K338,1)="4","E",IF(MID(I339,I338-K338,1)="5","F",IF(MID(I339,I338-K338,1)="6","G",IF(MID(I339,I338-K338,1)="7","H",IF(MID(I339,I338-K338,1)="8","I",IF(MID(I339,I338-K338,1)="9","J","zz")))))))</f>
        <v>#VALUE!</v>
      </c>
      <c r="L339" s="11" t="e">
        <f>IF((VALUE(MID(I339,I338-L338,1)))&lt;4,IF((MID(I339,I338-L338,1))="0","A",IF(MID(I339,I338-L338,1)="1","B",IF(MID(I339,I338-L338,1)="2","C",IF(MID(I339,I338-L338,1)="3","D",)))),IF(MID(I339,I338-L338,1)="4","E",IF(MID(I339,I338-L338,1)="5","F",IF(MID(I339,I338-L338,1)="6","G",IF(MID(I339,I338-L338,1)="7","H",IF(MID(I339,I338-L338,1)="8","I",IF(MID(I339,I338-L338,1)="9","J","zz")))))))</f>
        <v>#VALUE!</v>
      </c>
      <c r="M339" s="11"/>
      <c r="N339" s="11" t="e">
        <f>IF((VALUE(MID(I339,I338-N338,1)))&lt;4,IF((MID(I339,I338-N338,1))="0","A",IF(MID(I339,I338-N338,1)="1","B",IF(MID(I339,I338-N338,1)="2","C",IF(MID(I339,I338-N338,1)="3","D",)))),IF(MID(I339,I338-N338,1)="4","E",IF(MID(I339,I338-N338,1)="5","F",IF(MID(I339,I338-N338,1)="6","G",IF(MID(I339,I338-N338,1)="7","H",IF(MID(I339,I338-N338,1)="8","I",IF(MID(I339,I338-N338,1)="9","J","zz")))))))</f>
        <v>#VALUE!</v>
      </c>
      <c r="O339" s="11" t="e">
        <f>IF((VALUE(MID(I339,I338-O338,1)))&lt;4,IF((MID(I339,I338-O338,1))="0","A",IF(MID(I339,I338-O338,1)="1","B",IF(MID(I339,I338-O338,1)="2","C",IF(MID(I339,I338-O338,1)="3","D",)))),IF(MID(I339,I338-O338,1)="4","E",IF(MID(I339,I338-O338,1)="5","F",IF(MID(I339,I338-O338,1)="6","G",IF(MID(I339,I338-O338,1)="7","H",IF(MID(I339,I338-O338,1)="8","I",IF(MID(I339,I338-O338,1)="9","J","zz")))))))</f>
        <v>#VALUE!</v>
      </c>
      <c r="P339" s="11" t="e">
        <f>IF((VALUE(MID(I339,I338-P338,1)))&lt;4,IF((MID(I339,I338-P338,1))="0","A",IF(MID(I339,I338-P338,1)="1","B",IF(MID(I339,I338-P338,1)="2","C",IF(MID(I339,I338-P338,1)="3","D",)))),IF(MID(I339,I338-P338,1)="4","E",IF(MID(I339,I338-P338,1)="5","F",IF(MID(I339,I338-P338,1)="6","G",IF(MID(I339,I338-P338,1)="7","H",IF(MID(I339,I338-P338,1)="8","I",IF(MID(I339,I338-P338,1)="9","J","zz")))))))</f>
        <v>#VALUE!</v>
      </c>
      <c r="Q339" s="11"/>
      <c r="R339" s="11" t="e">
        <f>IF((VALUE(MID(I339,I338-R338,1)))&lt;4,IF((MID(I339,I338-R338,1))="0","A",IF(MID(I339,I338-R338,1)="1","B",IF(MID(I339,I338-R338,1)="2","C",IF(MID(I339,I338-R338,1)="3","D",)))),IF(MID(I339,I338-R338,1)="4","E",IF(MID(I339,I338-R338,1)="5","F",IF(MID(I339,I338-R338,1)="6","G",IF(MID(I339,I338-R338,1)="7","H",IF(MID(I339,I338-R338,1)="8","I",IF(MID(I339,I338-R338,1)="9","J","zz")))))))</f>
        <v>#VALUE!</v>
      </c>
      <c r="S339" s="11" t="e">
        <f>IF((VALUE(MID(I339,I338-S338,1)))&lt;4,IF((MID(I339,I338-S338,1))="0","A",IF(MID(I339,I338-S338,1)="1","B",IF(MID(I339,I338-S338,1)="2","C",IF(MID(I339,I338-S338,1)="3","D",)))),IF(MID(I339,I338-S338,1)="4","E",IF(MID(I339,I338-S338,1)="5","F",IF(MID(I339,I338-S338,1)="6","G",IF(MID(I339,I338-S338,1)="7","H",IF(MID(I339,I338-S338,1)="8","I",IF(MID(I339,I338-S338,1)="9","J","zz")))))))</f>
        <v>#VALUE!</v>
      </c>
      <c r="T339" s="11" t="e">
        <f>IF((VALUE(MID(I339,I338-T338,1)))&lt;4,IF((MID(I339,I338-T338,1))="0","A",IF(MID(I339,I338-T338,1)="1","B",IF(MID(I339,I338-T338,1)="2","C",IF(MID(I339,I338-T338,1)="3","D",)))),IF(MID(I339,I338-T338,1)="4","E",IF(MID(I339,I338-T338,1)="5","F",IF(MID(I339,I338-T338,1)="6","G",IF(MID(I339,I338-T338,1)="7","H",IF(MID(I339,I338-T338,1)="8","I",IF(MID(I339,I338-T338,1)="9","J","zz")))))))</f>
        <v>#VALUE!</v>
      </c>
      <c r="U339" s="11"/>
      <c r="V339" s="11" t="e">
        <f>IF((VALUE(MID(I339,I338-V338,1)))&lt;4,IF((MID(I339,I338-V338,1))="0","A",IF(MID(I339,I338-V338,1)="1","B",IF(MID(I339,I338-V338,1)="2","C",IF(MID(I339,I338-V338,1)="3","D",)))),IF(MID(I339,I338-V338,1)="4","E",IF(MID(I339,I338-V338,1)="5","F",IF(MID(I339,I338-V338,1)="6","G",IF(MID(I339,I338-V338,1)="7","H",IF(MID(I339,I338-V338,1)="8","I",IF(MID(I339,I338-V338,1)="9","J","zz")))))))</f>
        <v>#VALUE!</v>
      </c>
      <c r="W339" s="11" t="e">
        <f>IF((VALUE(MID(I339,LEN(I339),1)))&lt;4,IF((MID(I339,I338,1))="0","A",IF(MID(I339,I338,1)="1","B",IF(MID(I339,I338,1)="2","C",IF(MID(I339,I338,1)="3","D",)))),IF(MID(I339,I338,1)="4","E",IF(MID(I339,I338,1)="5","F",IF(MID(I339,I338,1)="6","G",IF(MID(I339,I338,1)="7","H",IF(MID(I339,I338,1)="8","I",IF(MID(I339,I338,1)="9","J","zz")))))))</f>
        <v>#VALUE!</v>
      </c>
      <c r="X339" s="11">
        <f>X302+1</f>
        <v>8</v>
      </c>
      <c r="Y339" s="11"/>
      <c r="Z339" s="11"/>
      <c r="AA339" s="11"/>
      <c r="AB339" s="11"/>
      <c r="AC339" s="11"/>
    </row>
    <row r="340" spans="1:29" s="13" customFormat="1" ht="12.75">
      <c r="A340" s="33"/>
      <c r="B340" s="34"/>
      <c r="C340" s="75"/>
      <c r="D340" s="76"/>
      <c r="E340" s="35"/>
      <c r="F340" s="36"/>
      <c r="G340" s="3" t="str">
        <f t="shared" si="33"/>
        <v>N</v>
      </c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>
        <f t="shared" si="28"/>
      </c>
      <c r="AA340" s="11" t="str">
        <f t="shared" si="29"/>
        <v>ok</v>
      </c>
      <c r="AB340" s="11" t="str">
        <f t="shared" si="30"/>
        <v>ok</v>
      </c>
      <c r="AC340" s="11" t="str">
        <f t="shared" si="31"/>
        <v>ok</v>
      </c>
    </row>
    <row r="341" spans="1:29" s="13" customFormat="1" ht="12.75">
      <c r="A341" s="33" t="s">
        <v>456</v>
      </c>
      <c r="B341" s="34" t="s">
        <v>457</v>
      </c>
      <c r="C341" s="37"/>
      <c r="D341" s="38"/>
      <c r="E341" s="39">
        <f>IF(ISNUMBER(D341),Lettre(D341),"")</f>
      </c>
      <c r="F341" s="40"/>
      <c r="G341" s="3" t="str">
        <f t="shared" si="33"/>
        <v>N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>
        <f t="shared" si="28"/>
      </c>
      <c r="AA341" s="11" t="str">
        <f t="shared" si="29"/>
        <v>ok</v>
      </c>
      <c r="AB341" s="11" t="str">
        <f t="shared" si="30"/>
        <v>Probleme</v>
      </c>
      <c r="AC341" s="11" t="str">
        <f t="shared" si="31"/>
        <v>ok</v>
      </c>
    </row>
    <row r="342" spans="1:29" s="13" customFormat="1" ht="12.75">
      <c r="A342" s="33"/>
      <c r="B342" s="34"/>
      <c r="C342" s="41"/>
      <c r="D342" s="42"/>
      <c r="E342" s="39">
        <f aca="true" t="shared" si="34" ref="E342:E376">IF(ISNUMBER(D342),Lettre(D342),"")</f>
      </c>
      <c r="F342" s="43"/>
      <c r="G342" s="3" t="str">
        <f t="shared" si="33"/>
        <v>N</v>
      </c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>
        <f t="shared" si="28"/>
      </c>
      <c r="AA342" s="11" t="str">
        <f t="shared" si="29"/>
        <v>ok</v>
      </c>
      <c r="AB342" s="11" t="str">
        <f t="shared" si="30"/>
        <v>ok</v>
      </c>
      <c r="AC342" s="11" t="str">
        <f t="shared" si="31"/>
        <v>ok</v>
      </c>
    </row>
    <row r="343" spans="1:29" s="13" customFormat="1" ht="12.75">
      <c r="A343" s="33" t="s">
        <v>458</v>
      </c>
      <c r="B343" s="34" t="s">
        <v>459</v>
      </c>
      <c r="C343" s="41"/>
      <c r="D343" s="42"/>
      <c r="E343" s="39">
        <f t="shared" si="34"/>
      </c>
      <c r="F343" s="43"/>
      <c r="G343" s="3" t="str">
        <f t="shared" si="33"/>
        <v>N</v>
      </c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>
        <f t="shared" si="28"/>
      </c>
      <c r="AA343" s="11" t="str">
        <f t="shared" si="29"/>
        <v>ok</v>
      </c>
      <c r="AB343" s="11" t="str">
        <f t="shared" si="30"/>
        <v>Probleme</v>
      </c>
      <c r="AC343" s="11" t="str">
        <f t="shared" si="31"/>
        <v>ok</v>
      </c>
    </row>
    <row r="344" spans="1:29" s="13" customFormat="1" ht="12.75">
      <c r="A344" s="33"/>
      <c r="B344" s="34"/>
      <c r="C344" s="41"/>
      <c r="D344" s="42"/>
      <c r="E344" s="39">
        <f t="shared" si="34"/>
      </c>
      <c r="F344" s="43"/>
      <c r="G344" s="3" t="str">
        <f t="shared" si="33"/>
        <v>N</v>
      </c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>
        <f t="shared" si="28"/>
      </c>
      <c r="AA344" s="11" t="str">
        <f t="shared" si="29"/>
        <v>ok</v>
      </c>
      <c r="AB344" s="11" t="str">
        <f t="shared" si="30"/>
        <v>ok</v>
      </c>
      <c r="AC344" s="11" t="str">
        <f t="shared" si="31"/>
        <v>ok</v>
      </c>
    </row>
    <row r="345" spans="1:29" s="13" customFormat="1" ht="12.75">
      <c r="A345" s="33" t="s">
        <v>460</v>
      </c>
      <c r="B345" s="34" t="s">
        <v>461</v>
      </c>
      <c r="C345" s="41" t="s">
        <v>80</v>
      </c>
      <c r="D345" s="42"/>
      <c r="E345" s="39">
        <f t="shared" si="34"/>
      </c>
      <c r="F345" s="43"/>
      <c r="G345" s="3" t="str">
        <f t="shared" si="33"/>
        <v>O</v>
      </c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 t="str">
        <f t="shared" si="28"/>
        <v>prix non renseigné</v>
      </c>
      <c r="AA345" s="11" t="str">
        <f t="shared" si="29"/>
        <v>Probleme</v>
      </c>
      <c r="AB345" s="11" t="str">
        <f t="shared" si="30"/>
        <v>ok</v>
      </c>
      <c r="AC345" s="11" t="str">
        <f t="shared" si="31"/>
        <v>ok</v>
      </c>
    </row>
    <row r="346" spans="1:29" s="13" customFormat="1" ht="12.75">
      <c r="A346" s="33" t="s">
        <v>462</v>
      </c>
      <c r="B346" s="34" t="s">
        <v>463</v>
      </c>
      <c r="C346" s="41" t="s">
        <v>80</v>
      </c>
      <c r="D346" s="42"/>
      <c r="E346" s="39">
        <f t="shared" si="34"/>
      </c>
      <c r="F346" s="43"/>
      <c r="G346" s="3" t="str">
        <f t="shared" si="33"/>
        <v>O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 t="str">
        <f t="shared" si="28"/>
        <v>prix non renseigné</v>
      </c>
      <c r="AA346" s="11" t="str">
        <f t="shared" si="29"/>
        <v>Probleme</v>
      </c>
      <c r="AB346" s="11" t="str">
        <f t="shared" si="30"/>
        <v>ok</v>
      </c>
      <c r="AC346" s="11" t="str">
        <f t="shared" si="31"/>
        <v>ok</v>
      </c>
    </row>
    <row r="347" spans="1:29" s="13" customFormat="1" ht="12.75">
      <c r="A347" s="33" t="s">
        <v>464</v>
      </c>
      <c r="B347" s="34" t="s">
        <v>465</v>
      </c>
      <c r="C347" s="41" t="s">
        <v>80</v>
      </c>
      <c r="D347" s="42"/>
      <c r="E347" s="39">
        <f t="shared" si="34"/>
      </c>
      <c r="F347" s="43"/>
      <c r="G347" s="3" t="str">
        <f t="shared" si="33"/>
        <v>O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 t="str">
        <f t="shared" si="28"/>
        <v>prix non renseigné</v>
      </c>
      <c r="AA347" s="11" t="str">
        <f t="shared" si="29"/>
        <v>Probleme</v>
      </c>
      <c r="AB347" s="11" t="str">
        <f t="shared" si="30"/>
        <v>ok</v>
      </c>
      <c r="AC347" s="11" t="str">
        <f t="shared" si="31"/>
        <v>ok</v>
      </c>
    </row>
    <row r="348" spans="1:29" s="13" customFormat="1" ht="12.75">
      <c r="A348" s="33" t="s">
        <v>466</v>
      </c>
      <c r="B348" s="34" t="s">
        <v>467</v>
      </c>
      <c r="C348" s="37" t="s">
        <v>80</v>
      </c>
      <c r="D348" s="42"/>
      <c r="E348" s="44">
        <f t="shared" si="34"/>
      </c>
      <c r="F348" s="45"/>
      <c r="G348" s="3" t="str">
        <f t="shared" si="33"/>
        <v>O</v>
      </c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 t="str">
        <f t="shared" si="28"/>
        <v>prix non renseigné</v>
      </c>
      <c r="AA348" s="11" t="str">
        <f t="shared" si="29"/>
        <v>Probleme</v>
      </c>
      <c r="AB348" s="11" t="str">
        <f t="shared" si="30"/>
        <v>ok</v>
      </c>
      <c r="AC348" s="11" t="str">
        <f t="shared" si="31"/>
        <v>ok</v>
      </c>
    </row>
    <row r="349" spans="1:29" s="13" customFormat="1" ht="12.75">
      <c r="A349" s="33"/>
      <c r="B349" s="34"/>
      <c r="C349" s="41"/>
      <c r="D349" s="42"/>
      <c r="E349" s="46">
        <f t="shared" si="34"/>
      </c>
      <c r="F349" s="45"/>
      <c r="G349" s="3" t="str">
        <f t="shared" si="33"/>
        <v>N</v>
      </c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>
        <f t="shared" si="28"/>
      </c>
      <c r="AA349" s="11" t="str">
        <f t="shared" si="29"/>
        <v>ok</v>
      </c>
      <c r="AB349" s="11" t="str">
        <f t="shared" si="30"/>
        <v>ok</v>
      </c>
      <c r="AC349" s="11" t="str">
        <f t="shared" si="31"/>
        <v>ok</v>
      </c>
    </row>
    <row r="350" spans="1:29" s="13" customFormat="1" ht="12.75">
      <c r="A350" s="33" t="s">
        <v>468</v>
      </c>
      <c r="B350" s="34" t="s">
        <v>469</v>
      </c>
      <c r="C350" s="41"/>
      <c r="D350" s="42"/>
      <c r="E350" s="44">
        <f t="shared" si="34"/>
      </c>
      <c r="F350" s="45"/>
      <c r="G350" s="3" t="str">
        <f t="shared" si="33"/>
        <v>N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>
        <f t="shared" si="28"/>
      </c>
      <c r="AA350" s="11" t="str">
        <f t="shared" si="29"/>
        <v>ok</v>
      </c>
      <c r="AB350" s="11" t="str">
        <f t="shared" si="30"/>
        <v>Probleme</v>
      </c>
      <c r="AC350" s="11" t="str">
        <f t="shared" si="31"/>
        <v>ok</v>
      </c>
    </row>
    <row r="351" spans="1:29" s="13" customFormat="1" ht="12.75">
      <c r="A351" s="33"/>
      <c r="B351" s="34"/>
      <c r="C351" s="41"/>
      <c r="D351" s="42"/>
      <c r="E351" s="44">
        <f t="shared" si="34"/>
      </c>
      <c r="F351" s="45"/>
      <c r="G351" s="3" t="str">
        <f t="shared" si="33"/>
        <v>N</v>
      </c>
      <c r="H351" s="1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>
        <f t="shared" si="28"/>
      </c>
      <c r="AA351" s="11" t="str">
        <f t="shared" si="29"/>
        <v>ok</v>
      </c>
      <c r="AB351" s="11" t="str">
        <f t="shared" si="30"/>
        <v>ok</v>
      </c>
      <c r="AC351" s="11" t="str">
        <f t="shared" si="31"/>
        <v>ok</v>
      </c>
    </row>
    <row r="352" spans="1:29" s="13" customFormat="1" ht="12.75">
      <c r="A352" s="33" t="s">
        <v>470</v>
      </c>
      <c r="B352" s="34" t="s">
        <v>471</v>
      </c>
      <c r="C352" s="37" t="s">
        <v>80</v>
      </c>
      <c r="D352" s="42"/>
      <c r="E352" s="44">
        <f t="shared" si="34"/>
      </c>
      <c r="F352" s="45"/>
      <c r="G352" s="3" t="str">
        <f t="shared" si="33"/>
        <v>O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 t="str">
        <f t="shared" si="28"/>
        <v>prix non renseigné</v>
      </c>
      <c r="AA352" s="11" t="str">
        <f t="shared" si="29"/>
        <v>Probleme</v>
      </c>
      <c r="AB352" s="11" t="str">
        <f t="shared" si="30"/>
        <v>ok</v>
      </c>
      <c r="AC352" s="11" t="str">
        <f t="shared" si="31"/>
        <v>ok</v>
      </c>
    </row>
    <row r="353" spans="1:29" s="13" customFormat="1" ht="12.75">
      <c r="A353" s="33" t="s">
        <v>472</v>
      </c>
      <c r="B353" s="34" t="s">
        <v>473</v>
      </c>
      <c r="C353" s="41" t="s">
        <v>80</v>
      </c>
      <c r="D353" s="42"/>
      <c r="E353" s="39">
        <f t="shared" si="34"/>
      </c>
      <c r="F353" s="43"/>
      <c r="G353" s="3" t="str">
        <f t="shared" si="33"/>
        <v>O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 t="str">
        <f t="shared" si="28"/>
        <v>prix non renseigné</v>
      </c>
      <c r="AA353" s="11" t="str">
        <f t="shared" si="29"/>
        <v>Probleme</v>
      </c>
      <c r="AB353" s="11" t="str">
        <f t="shared" si="30"/>
        <v>ok</v>
      </c>
      <c r="AC353" s="11" t="str">
        <f t="shared" si="31"/>
        <v>ok</v>
      </c>
    </row>
    <row r="354" spans="1:29" s="13" customFormat="1" ht="12.75">
      <c r="A354" s="33" t="s">
        <v>474</v>
      </c>
      <c r="B354" s="34" t="s">
        <v>475</v>
      </c>
      <c r="C354" s="41" t="s">
        <v>80</v>
      </c>
      <c r="D354" s="42"/>
      <c r="E354" s="39">
        <f t="shared" si="34"/>
      </c>
      <c r="F354" s="43"/>
      <c r="G354" s="3" t="str">
        <f t="shared" si="33"/>
        <v>O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 t="str">
        <f t="shared" si="28"/>
        <v>prix non renseigné</v>
      </c>
      <c r="AA354" s="11" t="str">
        <f t="shared" si="29"/>
        <v>Probleme</v>
      </c>
      <c r="AB354" s="11" t="str">
        <f t="shared" si="30"/>
        <v>ok</v>
      </c>
      <c r="AC354" s="11" t="str">
        <f t="shared" si="31"/>
        <v>ok</v>
      </c>
    </row>
    <row r="355" spans="1:29" s="13" customFormat="1" ht="12.75">
      <c r="A355" s="33" t="s">
        <v>476</v>
      </c>
      <c r="B355" s="34" t="s">
        <v>477</v>
      </c>
      <c r="C355" s="41" t="s">
        <v>80</v>
      </c>
      <c r="D355" s="42"/>
      <c r="E355" s="39">
        <f t="shared" si="34"/>
      </c>
      <c r="F355" s="43"/>
      <c r="G355" s="3" t="str">
        <f t="shared" si="33"/>
        <v>O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 t="str">
        <f t="shared" si="28"/>
        <v>prix non renseigné</v>
      </c>
      <c r="AA355" s="11" t="str">
        <f t="shared" si="29"/>
        <v>Probleme</v>
      </c>
      <c r="AB355" s="11" t="str">
        <f t="shared" si="30"/>
        <v>ok</v>
      </c>
      <c r="AC355" s="11" t="str">
        <f t="shared" si="31"/>
        <v>ok</v>
      </c>
    </row>
    <row r="356" spans="1:29" s="13" customFormat="1" ht="12.75">
      <c r="A356" s="33"/>
      <c r="B356" s="34"/>
      <c r="C356" s="41"/>
      <c r="D356" s="42"/>
      <c r="E356" s="39">
        <f t="shared" si="34"/>
      </c>
      <c r="F356" s="43"/>
      <c r="G356" s="3" t="str">
        <f t="shared" si="33"/>
        <v>N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>
        <f t="shared" si="28"/>
      </c>
      <c r="AA356" s="11" t="str">
        <f t="shared" si="29"/>
        <v>ok</v>
      </c>
      <c r="AB356" s="11" t="str">
        <f t="shared" si="30"/>
        <v>ok</v>
      </c>
      <c r="AC356" s="11" t="str">
        <f t="shared" si="31"/>
        <v>ok</v>
      </c>
    </row>
    <row r="357" spans="1:29" s="13" customFormat="1" ht="12.75">
      <c r="A357" s="33" t="s">
        <v>478</v>
      </c>
      <c r="B357" s="34" t="s">
        <v>479</v>
      </c>
      <c r="C357" s="41"/>
      <c r="D357" s="42"/>
      <c r="E357" s="39">
        <f t="shared" si="34"/>
      </c>
      <c r="F357" s="43"/>
      <c r="G357" s="3" t="str">
        <f t="shared" si="33"/>
        <v>N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>
        <f t="shared" si="28"/>
      </c>
      <c r="AA357" s="11" t="str">
        <f t="shared" si="29"/>
        <v>ok</v>
      </c>
      <c r="AB357" s="11" t="str">
        <f t="shared" si="30"/>
        <v>Probleme</v>
      </c>
      <c r="AC357" s="11" t="str">
        <f t="shared" si="31"/>
        <v>ok</v>
      </c>
    </row>
    <row r="358" spans="1:29" s="13" customFormat="1" ht="12.75">
      <c r="A358" s="33"/>
      <c r="B358" s="34"/>
      <c r="C358" s="41"/>
      <c r="D358" s="42"/>
      <c r="E358" s="39">
        <f t="shared" si="34"/>
      </c>
      <c r="F358" s="43"/>
      <c r="G358" s="3" t="str">
        <f t="shared" si="33"/>
        <v>N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>
        <f t="shared" si="28"/>
      </c>
      <c r="AA358" s="11" t="str">
        <f t="shared" si="29"/>
        <v>ok</v>
      </c>
      <c r="AB358" s="11" t="str">
        <f t="shared" si="30"/>
        <v>ok</v>
      </c>
      <c r="AC358" s="11" t="str">
        <f t="shared" si="31"/>
        <v>ok</v>
      </c>
    </row>
    <row r="359" spans="1:29" s="13" customFormat="1" ht="12.75">
      <c r="A359" s="33" t="s">
        <v>480</v>
      </c>
      <c r="B359" s="34" t="s">
        <v>461</v>
      </c>
      <c r="C359" s="41" t="s">
        <v>80</v>
      </c>
      <c r="D359" s="42"/>
      <c r="E359" s="39">
        <f t="shared" si="34"/>
      </c>
      <c r="F359" s="43"/>
      <c r="G359" s="3" t="str">
        <f t="shared" si="33"/>
        <v>O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 t="str">
        <f t="shared" si="28"/>
        <v>prix non renseigné</v>
      </c>
      <c r="AA359" s="11" t="str">
        <f t="shared" si="29"/>
        <v>Probleme</v>
      </c>
      <c r="AB359" s="11" t="str">
        <f t="shared" si="30"/>
        <v>ok</v>
      </c>
      <c r="AC359" s="11" t="str">
        <f t="shared" si="31"/>
        <v>ok</v>
      </c>
    </row>
    <row r="360" spans="1:29" s="13" customFormat="1" ht="12.75">
      <c r="A360" s="33" t="s">
        <v>481</v>
      </c>
      <c r="B360" s="34" t="s">
        <v>463</v>
      </c>
      <c r="C360" s="41" t="s">
        <v>80</v>
      </c>
      <c r="D360" s="42"/>
      <c r="E360" s="39">
        <f t="shared" si="34"/>
      </c>
      <c r="F360" s="43"/>
      <c r="G360" s="3" t="str">
        <f t="shared" si="33"/>
        <v>O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 t="str">
        <f t="shared" si="28"/>
        <v>prix non renseigné</v>
      </c>
      <c r="AA360" s="11" t="str">
        <f t="shared" si="29"/>
        <v>Probleme</v>
      </c>
      <c r="AB360" s="11" t="str">
        <f t="shared" si="30"/>
        <v>ok</v>
      </c>
      <c r="AC360" s="11" t="str">
        <f t="shared" si="31"/>
        <v>ok</v>
      </c>
    </row>
    <row r="361" spans="1:29" s="13" customFormat="1" ht="12.75">
      <c r="A361" s="33" t="s">
        <v>482</v>
      </c>
      <c r="B361" s="34" t="s">
        <v>465</v>
      </c>
      <c r="C361" s="41" t="s">
        <v>80</v>
      </c>
      <c r="D361" s="42"/>
      <c r="E361" s="39">
        <f t="shared" si="34"/>
      </c>
      <c r="F361" s="43"/>
      <c r="G361" s="3" t="str">
        <f t="shared" si="33"/>
        <v>O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 t="str">
        <f t="shared" si="28"/>
        <v>prix non renseigné</v>
      </c>
      <c r="AA361" s="11" t="str">
        <f t="shared" si="29"/>
        <v>Probleme</v>
      </c>
      <c r="AB361" s="11" t="str">
        <f t="shared" si="30"/>
        <v>ok</v>
      </c>
      <c r="AC361" s="11" t="str">
        <f t="shared" si="31"/>
        <v>ok</v>
      </c>
    </row>
    <row r="362" spans="1:29" s="13" customFormat="1" ht="12.75">
      <c r="A362" s="33" t="s">
        <v>483</v>
      </c>
      <c r="B362" s="34" t="s">
        <v>467</v>
      </c>
      <c r="C362" s="41" t="s">
        <v>80</v>
      </c>
      <c r="D362" s="42"/>
      <c r="E362" s="39">
        <f t="shared" si="34"/>
      </c>
      <c r="F362" s="43"/>
      <c r="G362" s="3" t="str">
        <f t="shared" si="33"/>
        <v>O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 t="str">
        <f t="shared" si="28"/>
        <v>prix non renseigné</v>
      </c>
      <c r="AA362" s="11" t="str">
        <f t="shared" si="29"/>
        <v>Probleme</v>
      </c>
      <c r="AB362" s="11" t="str">
        <f t="shared" si="30"/>
        <v>ok</v>
      </c>
      <c r="AC362" s="11" t="str">
        <f t="shared" si="31"/>
        <v>ok</v>
      </c>
    </row>
    <row r="363" spans="1:29" s="13" customFormat="1" ht="12.75">
      <c r="A363" s="33"/>
      <c r="B363" s="34"/>
      <c r="C363" s="41"/>
      <c r="D363" s="42"/>
      <c r="E363" s="39">
        <f t="shared" si="34"/>
      </c>
      <c r="F363" s="43"/>
      <c r="G363" s="3" t="str">
        <f t="shared" si="33"/>
        <v>N</v>
      </c>
      <c r="H363" s="67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>
        <f t="shared" si="28"/>
      </c>
      <c r="AA363" s="11" t="str">
        <f t="shared" si="29"/>
        <v>ok</v>
      </c>
      <c r="AB363" s="11" t="str">
        <f t="shared" si="30"/>
        <v>ok</v>
      </c>
      <c r="AC363" s="11" t="str">
        <f t="shared" si="31"/>
        <v>ok</v>
      </c>
    </row>
    <row r="364" spans="1:29" s="13" customFormat="1" ht="12.75">
      <c r="A364" s="33" t="s">
        <v>484</v>
      </c>
      <c r="B364" s="34" t="s">
        <v>485</v>
      </c>
      <c r="C364" s="41"/>
      <c r="D364" s="42"/>
      <c r="E364" s="39">
        <f t="shared" si="34"/>
      </c>
      <c r="F364" s="43"/>
      <c r="G364" s="3" t="str">
        <f t="shared" si="33"/>
        <v>N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>
        <f t="shared" si="28"/>
      </c>
      <c r="AA364" s="11" t="str">
        <f t="shared" si="29"/>
        <v>ok</v>
      </c>
      <c r="AB364" s="11" t="str">
        <f t="shared" si="30"/>
        <v>Probleme</v>
      </c>
      <c r="AC364" s="11" t="str">
        <f t="shared" si="31"/>
        <v>ok</v>
      </c>
    </row>
    <row r="365" spans="1:29" s="13" customFormat="1" ht="12.75">
      <c r="A365" s="33"/>
      <c r="B365" s="34"/>
      <c r="C365" s="41"/>
      <c r="D365" s="42"/>
      <c r="E365" s="39">
        <f t="shared" si="34"/>
      </c>
      <c r="F365" s="43"/>
      <c r="G365" s="3" t="str">
        <f t="shared" si="33"/>
        <v>N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>
        <f t="shared" si="28"/>
      </c>
      <c r="AA365" s="11" t="str">
        <f t="shared" si="29"/>
        <v>ok</v>
      </c>
      <c r="AB365" s="11" t="str">
        <f t="shared" si="30"/>
        <v>ok</v>
      </c>
      <c r="AC365" s="11" t="str">
        <f t="shared" si="31"/>
        <v>ok</v>
      </c>
    </row>
    <row r="366" spans="1:29" s="13" customFormat="1" ht="12.75">
      <c r="A366" s="33" t="s">
        <v>486</v>
      </c>
      <c r="B366" s="34" t="s">
        <v>487</v>
      </c>
      <c r="C366" s="41" t="s">
        <v>80</v>
      </c>
      <c r="D366" s="42"/>
      <c r="E366" s="39">
        <f t="shared" si="34"/>
      </c>
      <c r="F366" s="43"/>
      <c r="G366" s="3" t="str">
        <f t="shared" si="33"/>
        <v>O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 t="str">
        <f aca="true" t="shared" si="35" ref="Z366:Z429">IF(ISBLANK(C366),IF(ISBLANK(D366),"","prix mal renseigné"),IF(ISBLANK(D366),"prix non renseigné",""))</f>
        <v>prix non renseigné</v>
      </c>
      <c r="AA366" s="11" t="str">
        <f aca="true" t="shared" si="36" ref="AA366:AA429">IF(ISBLANK(D366),IF(ISBLANK(C366),"ok","Probleme"),IF(ISBLANK(C366),"Probleme","ok"))</f>
        <v>Probleme</v>
      </c>
      <c r="AB366" s="11" t="str">
        <f aca="true" t="shared" si="37" ref="AB366:AB429">IF(ISBLANK(A366),IF(ISBLANK(C366),"ok","Probleme"),IF(ISBLANK(C366),"Probleme","ok"))</f>
        <v>ok</v>
      </c>
      <c r="AC366" s="11" t="str">
        <f aca="true" t="shared" si="38" ref="AC366:AC429">IF(LEN(A366)&lt;&gt;0,IF(LEN(A366)&lt;&gt;14,"Probleme","ok"),"ok")</f>
        <v>ok</v>
      </c>
    </row>
    <row r="367" spans="1:29" s="13" customFormat="1" ht="12.75">
      <c r="A367" s="33" t="s">
        <v>488</v>
      </c>
      <c r="B367" s="34" t="s">
        <v>489</v>
      </c>
      <c r="C367" s="41" t="s">
        <v>80</v>
      </c>
      <c r="D367" s="42"/>
      <c r="E367" s="39">
        <f t="shared" si="34"/>
      </c>
      <c r="F367" s="43"/>
      <c r="G367" s="3" t="str">
        <f t="shared" si="33"/>
        <v>O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 t="str">
        <f t="shared" si="35"/>
        <v>prix non renseigné</v>
      </c>
      <c r="AA367" s="11" t="str">
        <f t="shared" si="36"/>
        <v>Probleme</v>
      </c>
      <c r="AB367" s="11" t="str">
        <f t="shared" si="37"/>
        <v>ok</v>
      </c>
      <c r="AC367" s="11" t="str">
        <f t="shared" si="38"/>
        <v>ok</v>
      </c>
    </row>
    <row r="368" spans="1:29" s="13" customFormat="1" ht="12.75">
      <c r="A368" s="33" t="s">
        <v>490</v>
      </c>
      <c r="B368" s="34" t="s">
        <v>491</v>
      </c>
      <c r="C368" s="41" t="s">
        <v>80</v>
      </c>
      <c r="D368" s="42"/>
      <c r="E368" s="39">
        <f t="shared" si="34"/>
      </c>
      <c r="F368" s="43"/>
      <c r="G368" s="3" t="str">
        <f t="shared" si="33"/>
        <v>O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 t="str">
        <f t="shared" si="35"/>
        <v>prix non renseigné</v>
      </c>
      <c r="AA368" s="11" t="str">
        <f t="shared" si="36"/>
        <v>Probleme</v>
      </c>
      <c r="AB368" s="11" t="str">
        <f t="shared" si="37"/>
        <v>ok</v>
      </c>
      <c r="AC368" s="11" t="str">
        <f t="shared" si="38"/>
        <v>ok</v>
      </c>
    </row>
    <row r="369" spans="1:29" s="13" customFormat="1" ht="12.75">
      <c r="A369" s="33" t="s">
        <v>492</v>
      </c>
      <c r="B369" s="34" t="s">
        <v>493</v>
      </c>
      <c r="C369" s="41" t="s">
        <v>80</v>
      </c>
      <c r="D369" s="42"/>
      <c r="E369" s="39">
        <f t="shared" si="34"/>
      </c>
      <c r="F369" s="43"/>
      <c r="G369" s="3" t="str">
        <f t="shared" si="33"/>
        <v>O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 t="str">
        <f t="shared" si="35"/>
        <v>prix non renseigné</v>
      </c>
      <c r="AA369" s="11" t="str">
        <f t="shared" si="36"/>
        <v>Probleme</v>
      </c>
      <c r="AB369" s="11" t="str">
        <f t="shared" si="37"/>
        <v>ok</v>
      </c>
      <c r="AC369" s="11" t="str">
        <f t="shared" si="38"/>
        <v>ok</v>
      </c>
    </row>
    <row r="370" spans="1:29" s="13" customFormat="1" ht="12.75">
      <c r="A370" s="33" t="s">
        <v>494</v>
      </c>
      <c r="B370" s="34" t="s">
        <v>489</v>
      </c>
      <c r="C370" s="41" t="s">
        <v>80</v>
      </c>
      <c r="D370" s="42"/>
      <c r="E370" s="39">
        <f t="shared" si="34"/>
      </c>
      <c r="F370" s="47"/>
      <c r="G370" s="3" t="str">
        <f t="shared" si="33"/>
        <v>O</v>
      </c>
      <c r="H370" s="67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 t="str">
        <f t="shared" si="35"/>
        <v>prix non renseigné</v>
      </c>
      <c r="AA370" s="11" t="str">
        <f t="shared" si="36"/>
        <v>Probleme</v>
      </c>
      <c r="AB370" s="11" t="str">
        <f t="shared" si="37"/>
        <v>ok</v>
      </c>
      <c r="AC370" s="11" t="str">
        <f t="shared" si="38"/>
        <v>ok</v>
      </c>
    </row>
    <row r="371" spans="1:29" s="13" customFormat="1" ht="12.75">
      <c r="A371" s="33" t="s">
        <v>495</v>
      </c>
      <c r="B371" s="34" t="s">
        <v>491</v>
      </c>
      <c r="C371" s="41" t="s">
        <v>80</v>
      </c>
      <c r="D371" s="42"/>
      <c r="E371" s="39">
        <f t="shared" si="34"/>
      </c>
      <c r="F371" s="45"/>
      <c r="G371" s="3" t="str">
        <f t="shared" si="33"/>
        <v>O</v>
      </c>
      <c r="H371" s="67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 t="str">
        <f t="shared" si="35"/>
        <v>prix non renseigné</v>
      </c>
      <c r="AA371" s="11" t="str">
        <f t="shared" si="36"/>
        <v>Probleme</v>
      </c>
      <c r="AB371" s="11" t="str">
        <f t="shared" si="37"/>
        <v>ok</v>
      </c>
      <c r="AC371" s="11" t="str">
        <f t="shared" si="38"/>
        <v>ok</v>
      </c>
    </row>
    <row r="372" spans="1:29" s="13" customFormat="1" ht="12.75">
      <c r="A372" s="33" t="s">
        <v>496</v>
      </c>
      <c r="B372" s="34" t="s">
        <v>497</v>
      </c>
      <c r="C372" s="37" t="s">
        <v>80</v>
      </c>
      <c r="D372" s="42"/>
      <c r="E372" s="44">
        <f t="shared" si="34"/>
      </c>
      <c r="F372" s="45"/>
      <c r="G372" s="3" t="str">
        <f t="shared" si="33"/>
        <v>O</v>
      </c>
      <c r="H372" s="67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 t="str">
        <f t="shared" si="35"/>
        <v>prix non renseigné</v>
      </c>
      <c r="AA372" s="11" t="str">
        <f t="shared" si="36"/>
        <v>Probleme</v>
      </c>
      <c r="AB372" s="11" t="str">
        <f t="shared" si="37"/>
        <v>ok</v>
      </c>
      <c r="AC372" s="11" t="str">
        <f t="shared" si="38"/>
        <v>ok</v>
      </c>
    </row>
    <row r="373" spans="1:29" s="13" customFormat="1" ht="12.75">
      <c r="A373" s="33" t="s">
        <v>498</v>
      </c>
      <c r="B373" s="34" t="s">
        <v>499</v>
      </c>
      <c r="C373" s="37" t="s">
        <v>80</v>
      </c>
      <c r="D373" s="42"/>
      <c r="E373" s="44">
        <f t="shared" si="34"/>
      </c>
      <c r="F373" s="45"/>
      <c r="G373" s="3" t="str">
        <f t="shared" si="33"/>
        <v>O</v>
      </c>
      <c r="H373" s="67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 t="str">
        <f t="shared" si="35"/>
        <v>prix non renseigné</v>
      </c>
      <c r="AA373" s="11" t="str">
        <f t="shared" si="36"/>
        <v>Probleme</v>
      </c>
      <c r="AB373" s="11" t="str">
        <f t="shared" si="37"/>
        <v>ok</v>
      </c>
      <c r="AC373" s="11" t="str">
        <f t="shared" si="38"/>
        <v>ok</v>
      </c>
    </row>
    <row r="374" spans="1:29" s="13" customFormat="1" ht="12.75">
      <c r="A374" s="33" t="s">
        <v>500</v>
      </c>
      <c r="B374" s="34" t="s">
        <v>501</v>
      </c>
      <c r="C374" s="37" t="s">
        <v>80</v>
      </c>
      <c r="D374" s="42"/>
      <c r="E374" s="44">
        <f t="shared" si="34"/>
      </c>
      <c r="F374" s="45"/>
      <c r="G374" s="3" t="str">
        <f t="shared" si="33"/>
        <v>O</v>
      </c>
      <c r="H374" s="67"/>
      <c r="I374" s="11"/>
      <c r="J374" s="11">
        <f>IF(ISERROR(J376),"",J376)</f>
      </c>
      <c r="K374" s="11">
        <f>IF(ISERROR(K376),"",K376)</f>
      </c>
      <c r="L374" s="11">
        <f>IF(ISERROR(L376),"",L376)</f>
      </c>
      <c r="M374" s="11" t="s">
        <v>71</v>
      </c>
      <c r="N374" s="11">
        <f>IF(ISERROR(N376),"",N376)</f>
      </c>
      <c r="O374" s="11">
        <f>IF(ISERROR(O376),"",O376)</f>
      </c>
      <c r="P374" s="11">
        <f>IF(ISERROR(P376),"",P376)</f>
      </c>
      <c r="Q374" s="11" t="s">
        <v>71</v>
      </c>
      <c r="R374" s="11">
        <f>IF(ISERROR(R376),"",R376)</f>
      </c>
      <c r="S374" s="11">
        <f>IF(ISERROR(S376),"",S376)</f>
      </c>
      <c r="T374" s="11">
        <f>IF(ISERROR(T376),"",T376)</f>
      </c>
      <c r="U374" s="11" t="s">
        <v>71</v>
      </c>
      <c r="V374" s="11">
        <f>IF(ISERROR(V376),"",V376)</f>
      </c>
      <c r="W374" s="11">
        <f>IF(ISERROR(W376),"",W376)</f>
      </c>
      <c r="X374" s="11"/>
      <c r="Y374" s="11"/>
      <c r="Z374" s="11" t="str">
        <f t="shared" si="35"/>
        <v>prix non renseigné</v>
      </c>
      <c r="AA374" s="11" t="str">
        <f t="shared" si="36"/>
        <v>Probleme</v>
      </c>
      <c r="AB374" s="11" t="str">
        <f t="shared" si="37"/>
        <v>ok</v>
      </c>
      <c r="AC374" s="11" t="str">
        <f t="shared" si="38"/>
        <v>ok</v>
      </c>
    </row>
    <row r="375" spans="1:29" s="13" customFormat="1" ht="12.75">
      <c r="A375" s="33"/>
      <c r="B375" s="34"/>
      <c r="C375" s="77"/>
      <c r="D375" s="42"/>
      <c r="E375" s="44">
        <f t="shared" si="34"/>
      </c>
      <c r="F375" s="45"/>
      <c r="G375" s="3" t="str">
        <f t="shared" si="33"/>
        <v>N</v>
      </c>
      <c r="H375" s="67"/>
      <c r="I375" s="11">
        <f>LEN(I376)</f>
        <v>0</v>
      </c>
      <c r="J375" s="11">
        <v>13</v>
      </c>
      <c r="K375" s="11">
        <v>12</v>
      </c>
      <c r="L375" s="11">
        <v>11</v>
      </c>
      <c r="M375" s="11">
        <v>10</v>
      </c>
      <c r="N375" s="11">
        <v>9</v>
      </c>
      <c r="O375" s="11">
        <v>8</v>
      </c>
      <c r="P375" s="11">
        <v>7</v>
      </c>
      <c r="Q375" s="11">
        <v>6</v>
      </c>
      <c r="R375" s="11">
        <v>5</v>
      </c>
      <c r="S375" s="11">
        <v>4</v>
      </c>
      <c r="T375" s="11">
        <v>3</v>
      </c>
      <c r="U375" s="11">
        <v>2</v>
      </c>
      <c r="V375" s="11">
        <v>1</v>
      </c>
      <c r="W375" s="11">
        <v>0</v>
      </c>
      <c r="X375" s="11"/>
      <c r="Y375" s="11"/>
      <c r="Z375" s="11">
        <f t="shared" si="35"/>
      </c>
      <c r="AA375" s="11" t="str">
        <f t="shared" si="36"/>
        <v>ok</v>
      </c>
      <c r="AB375" s="11" t="str">
        <f t="shared" si="37"/>
        <v>ok</v>
      </c>
      <c r="AC375" s="11" t="str">
        <f t="shared" si="38"/>
        <v>ok</v>
      </c>
    </row>
    <row r="376" spans="1:29" s="13" customFormat="1" ht="12.75">
      <c r="A376" s="70" t="str">
        <f>"T 00 00 0SM "&amp;TEXT(X376,"00")</f>
        <v>T 00 00 0SM 09</v>
      </c>
      <c r="B376" s="78" t="str">
        <f>"Code de contrôle "&amp;TEXT(X376,"00")&amp;" : "&amp;J374&amp;K374&amp;L374&amp;M374&amp;N374&amp;O374&amp;P374&amp;Q374&amp;R374&amp;S374&amp;T374&amp;U374&amp;V374&amp;W374</f>
        <v>Code de contrôle 09 : ///</v>
      </c>
      <c r="C376" s="62"/>
      <c r="D376" s="69" t="s">
        <v>74</v>
      </c>
      <c r="E376" s="48">
        <f t="shared" si="34"/>
      </c>
      <c r="F376" s="49"/>
      <c r="G376" s="3" t="s">
        <v>75</v>
      </c>
      <c r="H376" s="67">
        <f>COUNTA(G340:G376)</f>
        <v>37</v>
      </c>
      <c r="I376" s="11">
        <f>IF(FIXED(SUM(D341:D375),2,FALSE)="0,00","",FIXED(SUM(D341:D375),2,FALSE))</f>
      </c>
      <c r="J376" s="11" t="e">
        <f>IF((VALUE(MID(I376,I375-J375,1)))&lt;4,IF((MID(I376,I375-J375,1))="0","A",IF(MID(I376,I375-J375,1)="1","B",IF(MID(I376,I375-J375,1)="2","C",IF(MID(I376,I375-J375,1)="3","D",)))),IF(MID(I376,I375-J375,1)="4","E",IF(MID(I376,I375-J375,1)="5","F",IF(MID(I376,I375-J375,1)="6","G",IF(MID(I376,I375-J375,1)="7","H",IF(MID(I376,I375-J375,1)="8","I",IF(MID(I376,I375-J375,1)="9","J","zz")))))))</f>
        <v>#VALUE!</v>
      </c>
      <c r="K376" s="11" t="e">
        <f>IF((VALUE(MID(I376,I375-K375,1)))&lt;4,IF((MID(I376,I375-K375,1))="0","A",IF(MID(I376,I375-K375,1)="1","B",IF(MID(I376,I375-K375,1)="2","C",IF(MID(I376,I375-K375,1)="3","D",)))),IF(MID(I376,I375-K375,1)="4","E",IF(MID(I376,I375-K375,1)="5","F",IF(MID(I376,I375-K375,1)="6","G",IF(MID(I376,I375-K375,1)="7","H",IF(MID(I376,I375-K375,1)="8","I",IF(MID(I376,I375-K375,1)="9","J","zz")))))))</f>
        <v>#VALUE!</v>
      </c>
      <c r="L376" s="11" t="e">
        <f>IF((VALUE(MID(I376,I375-L375,1)))&lt;4,IF((MID(I376,I375-L375,1))="0","A",IF(MID(I376,I375-L375,1)="1","B",IF(MID(I376,I375-L375,1)="2","C",IF(MID(I376,I375-L375,1)="3","D",)))),IF(MID(I376,I375-L375,1)="4","E",IF(MID(I376,I375-L375,1)="5","F",IF(MID(I376,I375-L375,1)="6","G",IF(MID(I376,I375-L375,1)="7","H",IF(MID(I376,I375-L375,1)="8","I",IF(MID(I376,I375-L375,1)="9","J","zz")))))))</f>
        <v>#VALUE!</v>
      </c>
      <c r="M376" s="11"/>
      <c r="N376" s="11" t="e">
        <f>IF((VALUE(MID(I376,I375-N375,1)))&lt;4,IF((MID(I376,I375-N375,1))="0","A",IF(MID(I376,I375-N375,1)="1","B",IF(MID(I376,I375-N375,1)="2","C",IF(MID(I376,I375-N375,1)="3","D",)))),IF(MID(I376,I375-N375,1)="4","E",IF(MID(I376,I375-N375,1)="5","F",IF(MID(I376,I375-N375,1)="6","G",IF(MID(I376,I375-N375,1)="7","H",IF(MID(I376,I375-N375,1)="8","I",IF(MID(I376,I375-N375,1)="9","J","zz")))))))</f>
        <v>#VALUE!</v>
      </c>
      <c r="O376" s="11" t="e">
        <f>IF((VALUE(MID(I376,I375-O375,1)))&lt;4,IF((MID(I376,I375-O375,1))="0","A",IF(MID(I376,I375-O375,1)="1","B",IF(MID(I376,I375-O375,1)="2","C",IF(MID(I376,I375-O375,1)="3","D",)))),IF(MID(I376,I375-O375,1)="4","E",IF(MID(I376,I375-O375,1)="5","F",IF(MID(I376,I375-O375,1)="6","G",IF(MID(I376,I375-O375,1)="7","H",IF(MID(I376,I375-O375,1)="8","I",IF(MID(I376,I375-O375,1)="9","J","zz")))))))</f>
        <v>#VALUE!</v>
      </c>
      <c r="P376" s="11" t="e">
        <f>IF((VALUE(MID(I376,I375-P375,1)))&lt;4,IF((MID(I376,I375-P375,1))="0","A",IF(MID(I376,I375-P375,1)="1","B",IF(MID(I376,I375-P375,1)="2","C",IF(MID(I376,I375-P375,1)="3","D",)))),IF(MID(I376,I375-P375,1)="4","E",IF(MID(I376,I375-P375,1)="5","F",IF(MID(I376,I375-P375,1)="6","G",IF(MID(I376,I375-P375,1)="7","H",IF(MID(I376,I375-P375,1)="8","I",IF(MID(I376,I375-P375,1)="9","J","zz")))))))</f>
        <v>#VALUE!</v>
      </c>
      <c r="Q376" s="11"/>
      <c r="R376" s="11" t="e">
        <f>IF((VALUE(MID(I376,I375-R375,1)))&lt;4,IF((MID(I376,I375-R375,1))="0","A",IF(MID(I376,I375-R375,1)="1","B",IF(MID(I376,I375-R375,1)="2","C",IF(MID(I376,I375-R375,1)="3","D",)))),IF(MID(I376,I375-R375,1)="4","E",IF(MID(I376,I375-R375,1)="5","F",IF(MID(I376,I375-R375,1)="6","G",IF(MID(I376,I375-R375,1)="7","H",IF(MID(I376,I375-R375,1)="8","I",IF(MID(I376,I375-R375,1)="9","J","zz")))))))</f>
        <v>#VALUE!</v>
      </c>
      <c r="S376" s="11" t="e">
        <f>IF((VALUE(MID(I376,I375-S375,1)))&lt;4,IF((MID(I376,I375-S375,1))="0","A",IF(MID(I376,I375-S375,1)="1","B",IF(MID(I376,I375-S375,1)="2","C",IF(MID(I376,I375-S375,1)="3","D",)))),IF(MID(I376,I375-S375,1)="4","E",IF(MID(I376,I375-S375,1)="5","F",IF(MID(I376,I375-S375,1)="6","G",IF(MID(I376,I375-S375,1)="7","H",IF(MID(I376,I375-S375,1)="8","I",IF(MID(I376,I375-S375,1)="9","J","zz")))))))</f>
        <v>#VALUE!</v>
      </c>
      <c r="T376" s="11" t="e">
        <f>IF((VALUE(MID(I376,I375-T375,1)))&lt;4,IF((MID(I376,I375-T375,1))="0","A",IF(MID(I376,I375-T375,1)="1","B",IF(MID(I376,I375-T375,1)="2","C",IF(MID(I376,I375-T375,1)="3","D",)))),IF(MID(I376,I375-T375,1)="4","E",IF(MID(I376,I375-T375,1)="5","F",IF(MID(I376,I375-T375,1)="6","G",IF(MID(I376,I375-T375,1)="7","H",IF(MID(I376,I375-T375,1)="8","I",IF(MID(I376,I375-T375,1)="9","J","zz")))))))</f>
        <v>#VALUE!</v>
      </c>
      <c r="U376" s="11"/>
      <c r="V376" s="11" t="e">
        <f>IF((VALUE(MID(I376,I375-V375,1)))&lt;4,IF((MID(I376,I375-V375,1))="0","A",IF(MID(I376,I375-V375,1)="1","B",IF(MID(I376,I375-V375,1)="2","C",IF(MID(I376,I375-V375,1)="3","D",)))),IF(MID(I376,I375-V375,1)="4","E",IF(MID(I376,I375-V375,1)="5","F",IF(MID(I376,I375-V375,1)="6","G",IF(MID(I376,I375-V375,1)="7","H",IF(MID(I376,I375-V375,1)="8","I",IF(MID(I376,I375-V375,1)="9","J","zz")))))))</f>
        <v>#VALUE!</v>
      </c>
      <c r="W376" s="11" t="e">
        <f>IF((VALUE(MID(I376,LEN(I376),1)))&lt;4,IF((MID(I376,I375,1))="0","A",IF(MID(I376,I375,1)="1","B",IF(MID(I376,I375,1)="2","C",IF(MID(I376,I375,1)="3","D",)))),IF(MID(I376,I375,1)="4","E",IF(MID(I376,I375,1)="5","F",IF(MID(I376,I375,1)="6","G",IF(MID(I376,I375,1)="7","H",IF(MID(I376,I375,1)="8","I",IF(MID(I376,I375,1)="9","J","zz")))))))</f>
        <v>#VALUE!</v>
      </c>
      <c r="X376" s="11">
        <f>X339+1</f>
        <v>9</v>
      </c>
      <c r="Y376" s="11"/>
      <c r="Z376" s="11"/>
      <c r="AA376" s="11"/>
      <c r="AB376" s="11"/>
      <c r="AC376" s="11"/>
    </row>
    <row r="377" spans="1:29" s="13" customFormat="1" ht="12.75">
      <c r="A377" s="33"/>
      <c r="B377" s="34"/>
      <c r="C377" s="75"/>
      <c r="D377" s="76"/>
      <c r="E377" s="35"/>
      <c r="F377" s="36"/>
      <c r="G377" s="3" t="str">
        <f t="shared" si="33"/>
        <v>N</v>
      </c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>
        <f t="shared" si="35"/>
      </c>
      <c r="AA377" s="11" t="str">
        <f t="shared" si="36"/>
        <v>ok</v>
      </c>
      <c r="AB377" s="11" t="str">
        <f t="shared" si="37"/>
        <v>ok</v>
      </c>
      <c r="AC377" s="11" t="str">
        <f t="shared" si="38"/>
        <v>ok</v>
      </c>
    </row>
    <row r="378" spans="1:29" s="13" customFormat="1" ht="12.75">
      <c r="A378" s="33" t="s">
        <v>502</v>
      </c>
      <c r="B378" s="34" t="s">
        <v>503</v>
      </c>
      <c r="C378" s="37"/>
      <c r="D378" s="38"/>
      <c r="E378" s="39">
        <f>IF(ISNUMBER(D378),Lettre(D378),"")</f>
      </c>
      <c r="F378" s="40"/>
      <c r="G378" s="3" t="str">
        <f t="shared" si="33"/>
        <v>N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>
        <f t="shared" si="35"/>
      </c>
      <c r="AA378" s="11" t="str">
        <f t="shared" si="36"/>
        <v>ok</v>
      </c>
      <c r="AB378" s="11" t="str">
        <f t="shared" si="37"/>
        <v>Probleme</v>
      </c>
      <c r="AC378" s="11" t="str">
        <f t="shared" si="38"/>
        <v>ok</v>
      </c>
    </row>
    <row r="379" spans="1:29" s="13" customFormat="1" ht="12.75">
      <c r="A379" s="33"/>
      <c r="B379" s="34"/>
      <c r="C379" s="41"/>
      <c r="D379" s="42"/>
      <c r="E379" s="39">
        <f aca="true" t="shared" si="39" ref="E379:E413">IF(ISNUMBER(D379),Lettre(D379),"")</f>
      </c>
      <c r="F379" s="43"/>
      <c r="G379" s="3" t="str">
        <f t="shared" si="33"/>
        <v>N</v>
      </c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>
        <f t="shared" si="35"/>
      </c>
      <c r="AA379" s="11" t="str">
        <f t="shared" si="36"/>
        <v>ok</v>
      </c>
      <c r="AB379" s="11" t="str">
        <f t="shared" si="37"/>
        <v>ok</v>
      </c>
      <c r="AC379" s="11" t="str">
        <f t="shared" si="38"/>
        <v>ok</v>
      </c>
    </row>
    <row r="380" spans="1:29" s="13" customFormat="1" ht="12.75">
      <c r="A380" s="33" t="s">
        <v>504</v>
      </c>
      <c r="B380" s="34" t="s">
        <v>505</v>
      </c>
      <c r="C380" s="41" t="s">
        <v>80</v>
      </c>
      <c r="D380" s="42"/>
      <c r="E380" s="39">
        <f t="shared" si="39"/>
      </c>
      <c r="F380" s="43"/>
      <c r="G380" s="3" t="str">
        <f t="shared" si="33"/>
        <v>O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 t="str">
        <f t="shared" si="35"/>
        <v>prix non renseigné</v>
      </c>
      <c r="AA380" s="11" t="str">
        <f t="shared" si="36"/>
        <v>Probleme</v>
      </c>
      <c r="AB380" s="11" t="str">
        <f t="shared" si="37"/>
        <v>ok</v>
      </c>
      <c r="AC380" s="11" t="str">
        <f t="shared" si="38"/>
        <v>ok</v>
      </c>
    </row>
    <row r="381" spans="1:29" s="13" customFormat="1" ht="12.75">
      <c r="A381" s="33" t="s">
        <v>506</v>
      </c>
      <c r="B381" s="34" t="s">
        <v>507</v>
      </c>
      <c r="C381" s="41" t="s">
        <v>80</v>
      </c>
      <c r="D381" s="42"/>
      <c r="E381" s="39">
        <f t="shared" si="39"/>
      </c>
      <c r="F381" s="43"/>
      <c r="G381" s="3" t="str">
        <f t="shared" si="33"/>
        <v>O</v>
      </c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 t="str">
        <f t="shared" si="35"/>
        <v>prix non renseigné</v>
      </c>
      <c r="AA381" s="11" t="str">
        <f t="shared" si="36"/>
        <v>Probleme</v>
      </c>
      <c r="AB381" s="11" t="str">
        <f t="shared" si="37"/>
        <v>ok</v>
      </c>
      <c r="AC381" s="11" t="str">
        <f t="shared" si="38"/>
        <v>ok</v>
      </c>
    </row>
    <row r="382" spans="1:29" s="13" customFormat="1" ht="12.75">
      <c r="A382" s="33" t="s">
        <v>508</v>
      </c>
      <c r="B382" s="34" t="s">
        <v>509</v>
      </c>
      <c r="C382" s="41" t="s">
        <v>80</v>
      </c>
      <c r="D382" s="42"/>
      <c r="E382" s="39">
        <f t="shared" si="39"/>
      </c>
      <c r="F382" s="43"/>
      <c r="G382" s="3" t="str">
        <f t="shared" si="33"/>
        <v>O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 t="str">
        <f t="shared" si="35"/>
        <v>prix non renseigné</v>
      </c>
      <c r="AA382" s="11" t="str">
        <f t="shared" si="36"/>
        <v>Probleme</v>
      </c>
      <c r="AB382" s="11" t="str">
        <f t="shared" si="37"/>
        <v>ok</v>
      </c>
      <c r="AC382" s="11" t="str">
        <f t="shared" si="38"/>
        <v>ok</v>
      </c>
    </row>
    <row r="383" spans="1:29" s="13" customFormat="1" ht="12.75">
      <c r="A383" s="33" t="s">
        <v>510</v>
      </c>
      <c r="B383" s="34" t="s">
        <v>511</v>
      </c>
      <c r="C383" s="41" t="s">
        <v>80</v>
      </c>
      <c r="D383" s="42"/>
      <c r="E383" s="39">
        <f t="shared" si="39"/>
      </c>
      <c r="F383" s="43"/>
      <c r="G383" s="3" t="str">
        <f t="shared" si="33"/>
        <v>O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 t="str">
        <f t="shared" si="35"/>
        <v>prix non renseigné</v>
      </c>
      <c r="AA383" s="11" t="str">
        <f t="shared" si="36"/>
        <v>Probleme</v>
      </c>
      <c r="AB383" s="11" t="str">
        <f t="shared" si="37"/>
        <v>ok</v>
      </c>
      <c r="AC383" s="11" t="str">
        <f t="shared" si="38"/>
        <v>ok</v>
      </c>
    </row>
    <row r="384" spans="1:29" s="13" customFormat="1" ht="12.75">
      <c r="A384" s="33"/>
      <c r="B384" s="34"/>
      <c r="C384" s="41"/>
      <c r="D384" s="42"/>
      <c r="E384" s="39">
        <f t="shared" si="39"/>
      </c>
      <c r="F384" s="43"/>
      <c r="G384" s="3" t="str">
        <f t="shared" si="33"/>
        <v>N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>
        <f t="shared" si="35"/>
      </c>
      <c r="AA384" s="11" t="str">
        <f t="shared" si="36"/>
        <v>ok</v>
      </c>
      <c r="AB384" s="11" t="str">
        <f t="shared" si="37"/>
        <v>ok</v>
      </c>
      <c r="AC384" s="11" t="str">
        <f t="shared" si="38"/>
        <v>ok</v>
      </c>
    </row>
    <row r="385" spans="1:29" s="13" customFormat="1" ht="12.75">
      <c r="A385" s="33" t="s">
        <v>512</v>
      </c>
      <c r="B385" s="34" t="s">
        <v>513</v>
      </c>
      <c r="C385" s="37"/>
      <c r="D385" s="42"/>
      <c r="E385" s="44">
        <f t="shared" si="39"/>
      </c>
      <c r="F385" s="45"/>
      <c r="G385" s="3" t="str">
        <f t="shared" si="33"/>
        <v>N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>
        <f t="shared" si="35"/>
      </c>
      <c r="AA385" s="11" t="str">
        <f t="shared" si="36"/>
        <v>ok</v>
      </c>
      <c r="AB385" s="11" t="str">
        <f t="shared" si="37"/>
        <v>Probleme</v>
      </c>
      <c r="AC385" s="11" t="str">
        <f t="shared" si="38"/>
        <v>ok</v>
      </c>
    </row>
    <row r="386" spans="1:29" s="13" customFormat="1" ht="12.75">
      <c r="A386" s="33"/>
      <c r="B386" s="34"/>
      <c r="C386" s="41"/>
      <c r="D386" s="42"/>
      <c r="E386" s="46">
        <f t="shared" si="39"/>
      </c>
      <c r="F386" s="45"/>
      <c r="G386" s="3" t="str">
        <f aca="true" t="shared" si="40" ref="G386:G449">IF(ISBLANK(C386),"N","O")</f>
        <v>N</v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>
        <f t="shared" si="35"/>
      </c>
      <c r="AA386" s="11" t="str">
        <f t="shared" si="36"/>
        <v>ok</v>
      </c>
      <c r="AB386" s="11" t="str">
        <f t="shared" si="37"/>
        <v>ok</v>
      </c>
      <c r="AC386" s="11" t="str">
        <f t="shared" si="38"/>
        <v>ok</v>
      </c>
    </row>
    <row r="387" spans="1:29" s="13" customFormat="1" ht="12.75">
      <c r="A387" s="33" t="s">
        <v>514</v>
      </c>
      <c r="B387" s="34" t="s">
        <v>515</v>
      </c>
      <c r="C387" s="41" t="s">
        <v>208</v>
      </c>
      <c r="D387" s="42"/>
      <c r="E387" s="44">
        <f t="shared" si="39"/>
      </c>
      <c r="F387" s="45"/>
      <c r="G387" s="3" t="str">
        <f t="shared" si="40"/>
        <v>O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 t="str">
        <f t="shared" si="35"/>
        <v>prix non renseigné</v>
      </c>
      <c r="AA387" s="11" t="str">
        <f t="shared" si="36"/>
        <v>Probleme</v>
      </c>
      <c r="AB387" s="11" t="str">
        <f t="shared" si="37"/>
        <v>ok</v>
      </c>
      <c r="AC387" s="11" t="str">
        <f t="shared" si="38"/>
        <v>ok</v>
      </c>
    </row>
    <row r="388" spans="1:29" s="13" customFormat="1" ht="12.75">
      <c r="A388" s="33" t="s">
        <v>516</v>
      </c>
      <c r="B388" s="34" t="s">
        <v>517</v>
      </c>
      <c r="C388" s="41" t="s">
        <v>208</v>
      </c>
      <c r="D388" s="42"/>
      <c r="E388" s="44">
        <f t="shared" si="39"/>
      </c>
      <c r="F388" s="45"/>
      <c r="G388" s="3" t="str">
        <f t="shared" si="40"/>
        <v>O</v>
      </c>
      <c r="H388" s="12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 t="str">
        <f t="shared" si="35"/>
        <v>prix non renseigné</v>
      </c>
      <c r="AA388" s="11" t="str">
        <f t="shared" si="36"/>
        <v>Probleme</v>
      </c>
      <c r="AB388" s="11" t="str">
        <f t="shared" si="37"/>
        <v>ok</v>
      </c>
      <c r="AC388" s="11" t="str">
        <f t="shared" si="38"/>
        <v>ok</v>
      </c>
    </row>
    <row r="389" spans="1:29" s="13" customFormat="1" ht="12.75">
      <c r="A389" s="33" t="s">
        <v>518</v>
      </c>
      <c r="B389" s="34" t="s">
        <v>519</v>
      </c>
      <c r="C389" s="37" t="s">
        <v>208</v>
      </c>
      <c r="D389" s="42"/>
      <c r="E389" s="44">
        <f t="shared" si="39"/>
      </c>
      <c r="F389" s="45"/>
      <c r="G389" s="3" t="str">
        <f t="shared" si="40"/>
        <v>O</v>
      </c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 t="str">
        <f t="shared" si="35"/>
        <v>prix non renseigné</v>
      </c>
      <c r="AA389" s="11" t="str">
        <f t="shared" si="36"/>
        <v>Probleme</v>
      </c>
      <c r="AB389" s="11" t="str">
        <f t="shared" si="37"/>
        <v>ok</v>
      </c>
      <c r="AC389" s="11" t="str">
        <f t="shared" si="38"/>
        <v>ok</v>
      </c>
    </row>
    <row r="390" spans="1:29" s="13" customFormat="1" ht="12.75">
      <c r="A390" s="33" t="s">
        <v>520</v>
      </c>
      <c r="B390" s="34" t="s">
        <v>521</v>
      </c>
      <c r="C390" s="41" t="s">
        <v>208</v>
      </c>
      <c r="D390" s="42"/>
      <c r="E390" s="39">
        <f t="shared" si="39"/>
      </c>
      <c r="F390" s="43"/>
      <c r="G390" s="3" t="str">
        <f t="shared" si="40"/>
        <v>O</v>
      </c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 t="str">
        <f t="shared" si="35"/>
        <v>prix non renseigné</v>
      </c>
      <c r="AA390" s="11" t="str">
        <f t="shared" si="36"/>
        <v>Probleme</v>
      </c>
      <c r="AB390" s="11" t="str">
        <f t="shared" si="37"/>
        <v>ok</v>
      </c>
      <c r="AC390" s="11" t="str">
        <f t="shared" si="38"/>
        <v>ok</v>
      </c>
    </row>
    <row r="391" spans="1:29" s="13" customFormat="1" ht="12.75">
      <c r="A391" s="33"/>
      <c r="B391" s="34"/>
      <c r="C391" s="41"/>
      <c r="D391" s="42"/>
      <c r="E391" s="39">
        <f t="shared" si="39"/>
      </c>
      <c r="F391" s="43"/>
      <c r="G391" s="3" t="str">
        <f t="shared" si="40"/>
        <v>N</v>
      </c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>
        <f t="shared" si="35"/>
      </c>
      <c r="AA391" s="11" t="str">
        <f t="shared" si="36"/>
        <v>ok</v>
      </c>
      <c r="AB391" s="11" t="str">
        <f t="shared" si="37"/>
        <v>ok</v>
      </c>
      <c r="AC391" s="11" t="str">
        <f t="shared" si="38"/>
        <v>ok</v>
      </c>
    </row>
    <row r="392" spans="1:29" s="13" customFormat="1" ht="12.75">
      <c r="A392" s="33" t="s">
        <v>522</v>
      </c>
      <c r="B392" s="34" t="s">
        <v>523</v>
      </c>
      <c r="C392" s="41"/>
      <c r="D392" s="42"/>
      <c r="E392" s="39">
        <f t="shared" si="39"/>
      </c>
      <c r="F392" s="43"/>
      <c r="G392" s="3" t="str">
        <f t="shared" si="40"/>
        <v>N</v>
      </c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>
        <f t="shared" si="35"/>
      </c>
      <c r="AA392" s="11" t="str">
        <f t="shared" si="36"/>
        <v>ok</v>
      </c>
      <c r="AB392" s="11" t="str">
        <f t="shared" si="37"/>
        <v>Probleme</v>
      </c>
      <c r="AC392" s="11" t="str">
        <f t="shared" si="38"/>
        <v>ok</v>
      </c>
    </row>
    <row r="393" spans="1:29" s="13" customFormat="1" ht="12.75">
      <c r="A393" s="33"/>
      <c r="B393" s="34"/>
      <c r="C393" s="41"/>
      <c r="D393" s="42"/>
      <c r="E393" s="39">
        <f t="shared" si="39"/>
      </c>
      <c r="F393" s="43"/>
      <c r="G393" s="3" t="str">
        <f t="shared" si="40"/>
        <v>N</v>
      </c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>
        <f t="shared" si="35"/>
      </c>
      <c r="AA393" s="11" t="str">
        <f t="shared" si="36"/>
        <v>ok</v>
      </c>
      <c r="AB393" s="11" t="str">
        <f t="shared" si="37"/>
        <v>ok</v>
      </c>
      <c r="AC393" s="11" t="str">
        <f t="shared" si="38"/>
        <v>ok</v>
      </c>
    </row>
    <row r="394" spans="1:29" s="13" customFormat="1" ht="12.75">
      <c r="A394" s="33" t="s">
        <v>524</v>
      </c>
      <c r="B394" s="34" t="s">
        <v>525</v>
      </c>
      <c r="C394" s="41" t="s">
        <v>80</v>
      </c>
      <c r="D394" s="42"/>
      <c r="E394" s="39">
        <f t="shared" si="39"/>
      </c>
      <c r="F394" s="43"/>
      <c r="G394" s="3" t="str">
        <f t="shared" si="40"/>
        <v>O</v>
      </c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 t="str">
        <f t="shared" si="35"/>
        <v>prix non renseigné</v>
      </c>
      <c r="AA394" s="11" t="str">
        <f t="shared" si="36"/>
        <v>Probleme</v>
      </c>
      <c r="AB394" s="11" t="str">
        <f t="shared" si="37"/>
        <v>ok</v>
      </c>
      <c r="AC394" s="11" t="str">
        <f t="shared" si="38"/>
        <v>ok</v>
      </c>
    </row>
    <row r="395" spans="1:29" s="13" customFormat="1" ht="12.75">
      <c r="A395" s="33"/>
      <c r="B395" s="34"/>
      <c r="C395" s="41"/>
      <c r="D395" s="42"/>
      <c r="E395" s="39">
        <f t="shared" si="39"/>
      </c>
      <c r="F395" s="43"/>
      <c r="G395" s="3" t="str">
        <f t="shared" si="40"/>
        <v>N</v>
      </c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>
        <f t="shared" si="35"/>
      </c>
      <c r="AA395" s="11" t="str">
        <f t="shared" si="36"/>
        <v>ok</v>
      </c>
      <c r="AB395" s="11" t="str">
        <f t="shared" si="37"/>
        <v>ok</v>
      </c>
      <c r="AC395" s="11" t="str">
        <f t="shared" si="38"/>
        <v>ok</v>
      </c>
    </row>
    <row r="396" spans="1:29" s="13" customFormat="1" ht="12.75">
      <c r="A396" s="33" t="s">
        <v>526</v>
      </c>
      <c r="B396" s="34" t="s">
        <v>527</v>
      </c>
      <c r="C396" s="41"/>
      <c r="D396" s="42"/>
      <c r="E396" s="39">
        <f t="shared" si="39"/>
      </c>
      <c r="F396" s="43"/>
      <c r="G396" s="3" t="str">
        <f t="shared" si="40"/>
        <v>N</v>
      </c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>
        <f t="shared" si="35"/>
      </c>
      <c r="AA396" s="11" t="str">
        <f t="shared" si="36"/>
        <v>ok</v>
      </c>
      <c r="AB396" s="11" t="str">
        <f t="shared" si="37"/>
        <v>Probleme</v>
      </c>
      <c r="AC396" s="11" t="str">
        <f t="shared" si="38"/>
        <v>ok</v>
      </c>
    </row>
    <row r="397" spans="1:29" s="13" customFormat="1" ht="12.75">
      <c r="A397" s="33"/>
      <c r="B397" s="34"/>
      <c r="C397" s="41"/>
      <c r="D397" s="42"/>
      <c r="E397" s="39">
        <f t="shared" si="39"/>
      </c>
      <c r="F397" s="43"/>
      <c r="G397" s="3" t="str">
        <f t="shared" si="40"/>
        <v>N</v>
      </c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>
        <f t="shared" si="35"/>
      </c>
      <c r="AA397" s="11" t="str">
        <f t="shared" si="36"/>
        <v>ok</v>
      </c>
      <c r="AB397" s="11" t="str">
        <f t="shared" si="37"/>
        <v>ok</v>
      </c>
      <c r="AC397" s="11" t="str">
        <f t="shared" si="38"/>
        <v>ok</v>
      </c>
    </row>
    <row r="398" spans="1:29" s="13" customFormat="1" ht="12.75">
      <c r="A398" s="33" t="s">
        <v>528</v>
      </c>
      <c r="B398" s="34" t="s">
        <v>529</v>
      </c>
      <c r="C398" s="41" t="s">
        <v>109</v>
      </c>
      <c r="D398" s="42"/>
      <c r="E398" s="39">
        <f t="shared" si="39"/>
      </c>
      <c r="F398" s="43"/>
      <c r="G398" s="3" t="str">
        <f t="shared" si="40"/>
        <v>O</v>
      </c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 t="str">
        <f t="shared" si="35"/>
        <v>prix non renseigné</v>
      </c>
      <c r="AA398" s="11" t="str">
        <f t="shared" si="36"/>
        <v>Probleme</v>
      </c>
      <c r="AB398" s="11" t="str">
        <f t="shared" si="37"/>
        <v>ok</v>
      </c>
      <c r="AC398" s="11" t="str">
        <f t="shared" si="38"/>
        <v>ok</v>
      </c>
    </row>
    <row r="399" spans="1:29" s="13" customFormat="1" ht="12.75">
      <c r="A399" s="33" t="s">
        <v>530</v>
      </c>
      <c r="B399" s="34" t="s">
        <v>531</v>
      </c>
      <c r="C399" s="41" t="s">
        <v>109</v>
      </c>
      <c r="D399" s="42"/>
      <c r="E399" s="39">
        <f t="shared" si="39"/>
      </c>
      <c r="F399" s="43"/>
      <c r="G399" s="3" t="str">
        <f t="shared" si="40"/>
        <v>O</v>
      </c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 t="str">
        <f t="shared" si="35"/>
        <v>prix non renseigné</v>
      </c>
      <c r="AA399" s="11" t="str">
        <f t="shared" si="36"/>
        <v>Probleme</v>
      </c>
      <c r="AB399" s="11" t="str">
        <f t="shared" si="37"/>
        <v>ok</v>
      </c>
      <c r="AC399" s="11" t="str">
        <f t="shared" si="38"/>
        <v>ok</v>
      </c>
    </row>
    <row r="400" spans="1:29" s="13" customFormat="1" ht="12.75">
      <c r="A400" s="33" t="s">
        <v>532</v>
      </c>
      <c r="B400" s="34" t="s">
        <v>533</v>
      </c>
      <c r="C400" s="41" t="s">
        <v>109</v>
      </c>
      <c r="D400" s="42"/>
      <c r="E400" s="39">
        <f t="shared" si="39"/>
      </c>
      <c r="F400" s="43"/>
      <c r="G400" s="3" t="str">
        <f t="shared" si="40"/>
        <v>O</v>
      </c>
      <c r="H400" s="67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 t="str">
        <f t="shared" si="35"/>
        <v>prix non renseigné</v>
      </c>
      <c r="AA400" s="11" t="str">
        <f t="shared" si="36"/>
        <v>Probleme</v>
      </c>
      <c r="AB400" s="11" t="str">
        <f t="shared" si="37"/>
        <v>ok</v>
      </c>
      <c r="AC400" s="11" t="str">
        <f t="shared" si="38"/>
        <v>ok</v>
      </c>
    </row>
    <row r="401" spans="1:29" s="13" customFormat="1" ht="12.75">
      <c r="A401" s="33" t="s">
        <v>534</v>
      </c>
      <c r="B401" s="34" t="s">
        <v>535</v>
      </c>
      <c r="C401" s="41" t="s">
        <v>80</v>
      </c>
      <c r="D401" s="42"/>
      <c r="E401" s="39">
        <f t="shared" si="39"/>
      </c>
      <c r="F401" s="43"/>
      <c r="G401" s="3" t="str">
        <f t="shared" si="40"/>
        <v>O</v>
      </c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 t="str">
        <f t="shared" si="35"/>
        <v>prix non renseigné</v>
      </c>
      <c r="AA401" s="11" t="str">
        <f t="shared" si="36"/>
        <v>Probleme</v>
      </c>
      <c r="AB401" s="11" t="str">
        <f t="shared" si="37"/>
        <v>ok</v>
      </c>
      <c r="AC401" s="11" t="str">
        <f t="shared" si="38"/>
        <v>ok</v>
      </c>
    </row>
    <row r="402" spans="1:29" s="13" customFormat="1" ht="12.75">
      <c r="A402" s="33" t="s">
        <v>536</v>
      </c>
      <c r="B402" s="34" t="s">
        <v>537</v>
      </c>
      <c r="C402" s="41" t="s">
        <v>80</v>
      </c>
      <c r="D402" s="42"/>
      <c r="E402" s="39">
        <f t="shared" si="39"/>
      </c>
      <c r="F402" s="43"/>
      <c r="G402" s="3" t="str">
        <f t="shared" si="40"/>
        <v>O</v>
      </c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 t="str">
        <f t="shared" si="35"/>
        <v>prix non renseigné</v>
      </c>
      <c r="AA402" s="11" t="str">
        <f t="shared" si="36"/>
        <v>Probleme</v>
      </c>
      <c r="AB402" s="11" t="str">
        <f t="shared" si="37"/>
        <v>ok</v>
      </c>
      <c r="AC402" s="11" t="str">
        <f t="shared" si="38"/>
        <v>ok</v>
      </c>
    </row>
    <row r="403" spans="1:29" s="13" customFormat="1" ht="12.75">
      <c r="A403" s="33" t="s">
        <v>538</v>
      </c>
      <c r="B403" s="34" t="s">
        <v>539</v>
      </c>
      <c r="C403" s="41" t="s">
        <v>80</v>
      </c>
      <c r="D403" s="42"/>
      <c r="E403" s="39">
        <f t="shared" si="39"/>
      </c>
      <c r="F403" s="43"/>
      <c r="G403" s="3" t="str">
        <f t="shared" si="40"/>
        <v>O</v>
      </c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 t="str">
        <f t="shared" si="35"/>
        <v>prix non renseigné</v>
      </c>
      <c r="AA403" s="11" t="str">
        <f t="shared" si="36"/>
        <v>Probleme</v>
      </c>
      <c r="AB403" s="11" t="str">
        <f t="shared" si="37"/>
        <v>ok</v>
      </c>
      <c r="AC403" s="11" t="str">
        <f t="shared" si="38"/>
        <v>ok</v>
      </c>
    </row>
    <row r="404" spans="1:29" s="13" customFormat="1" ht="12.75">
      <c r="A404" s="33" t="s">
        <v>540</v>
      </c>
      <c r="B404" s="34" t="s">
        <v>541</v>
      </c>
      <c r="C404" s="41" t="s">
        <v>80</v>
      </c>
      <c r="D404" s="42"/>
      <c r="E404" s="39">
        <f t="shared" si="39"/>
      </c>
      <c r="F404" s="43"/>
      <c r="G404" s="3" t="str">
        <f t="shared" si="40"/>
        <v>O</v>
      </c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 t="str">
        <f t="shared" si="35"/>
        <v>prix non renseigné</v>
      </c>
      <c r="AA404" s="11" t="str">
        <f t="shared" si="36"/>
        <v>Probleme</v>
      </c>
      <c r="AB404" s="11" t="str">
        <f t="shared" si="37"/>
        <v>ok</v>
      </c>
      <c r="AC404" s="11" t="str">
        <f t="shared" si="38"/>
        <v>ok</v>
      </c>
    </row>
    <row r="405" spans="1:29" s="13" customFormat="1" ht="12.75">
      <c r="A405" s="33" t="s">
        <v>542</v>
      </c>
      <c r="B405" s="34" t="s">
        <v>543</v>
      </c>
      <c r="C405" s="41" t="s">
        <v>109</v>
      </c>
      <c r="D405" s="42"/>
      <c r="E405" s="39">
        <f t="shared" si="39"/>
      </c>
      <c r="F405" s="43"/>
      <c r="G405" s="3" t="str">
        <f t="shared" si="40"/>
        <v>O</v>
      </c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 t="str">
        <f t="shared" si="35"/>
        <v>prix non renseigné</v>
      </c>
      <c r="AA405" s="11" t="str">
        <f t="shared" si="36"/>
        <v>Probleme</v>
      </c>
      <c r="AB405" s="11" t="str">
        <f t="shared" si="37"/>
        <v>ok</v>
      </c>
      <c r="AC405" s="11" t="str">
        <f t="shared" si="38"/>
        <v>ok</v>
      </c>
    </row>
    <row r="406" spans="1:29" s="13" customFormat="1" ht="12.75">
      <c r="A406" s="33" t="s">
        <v>544</v>
      </c>
      <c r="B406" s="34" t="s">
        <v>545</v>
      </c>
      <c r="C406" s="41" t="s">
        <v>109</v>
      </c>
      <c r="D406" s="42"/>
      <c r="E406" s="39">
        <f t="shared" si="39"/>
      </c>
      <c r="F406" s="43"/>
      <c r="G406" s="3" t="str">
        <f t="shared" si="40"/>
        <v>O</v>
      </c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 t="str">
        <f t="shared" si="35"/>
        <v>prix non renseigné</v>
      </c>
      <c r="AA406" s="11" t="str">
        <f t="shared" si="36"/>
        <v>Probleme</v>
      </c>
      <c r="AB406" s="11" t="str">
        <f t="shared" si="37"/>
        <v>ok</v>
      </c>
      <c r="AC406" s="11" t="str">
        <f t="shared" si="38"/>
        <v>ok</v>
      </c>
    </row>
    <row r="407" spans="1:29" s="13" customFormat="1" ht="12.75">
      <c r="A407" s="33"/>
      <c r="B407" s="34"/>
      <c r="C407" s="41"/>
      <c r="D407" s="42"/>
      <c r="E407" s="39">
        <f t="shared" si="39"/>
      </c>
      <c r="F407" s="47"/>
      <c r="G407" s="3" t="str">
        <f t="shared" si="40"/>
        <v>N</v>
      </c>
      <c r="H407" s="67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>
        <f t="shared" si="35"/>
      </c>
      <c r="AA407" s="11" t="str">
        <f t="shared" si="36"/>
        <v>ok</v>
      </c>
      <c r="AB407" s="11" t="str">
        <f t="shared" si="37"/>
        <v>ok</v>
      </c>
      <c r="AC407" s="11" t="str">
        <f t="shared" si="38"/>
        <v>ok</v>
      </c>
    </row>
    <row r="408" spans="1:29" s="13" customFormat="1" ht="12.75">
      <c r="A408" s="33"/>
      <c r="B408" s="34"/>
      <c r="C408" s="41"/>
      <c r="D408" s="42"/>
      <c r="E408" s="39">
        <f t="shared" si="39"/>
      </c>
      <c r="F408" s="45"/>
      <c r="G408" s="3" t="str">
        <f t="shared" si="40"/>
        <v>N</v>
      </c>
      <c r="H408" s="67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>
        <f t="shared" si="35"/>
      </c>
      <c r="AA408" s="11" t="str">
        <f t="shared" si="36"/>
        <v>ok</v>
      </c>
      <c r="AB408" s="11" t="str">
        <f t="shared" si="37"/>
        <v>ok</v>
      </c>
      <c r="AC408" s="11" t="str">
        <f t="shared" si="38"/>
        <v>ok</v>
      </c>
    </row>
    <row r="409" spans="1:29" s="13" customFormat="1" ht="12.75">
      <c r="A409" s="33"/>
      <c r="B409" s="34"/>
      <c r="C409" s="37"/>
      <c r="D409" s="42"/>
      <c r="E409" s="44">
        <f t="shared" si="39"/>
      </c>
      <c r="F409" s="45"/>
      <c r="G409" s="3" t="str">
        <f t="shared" si="40"/>
        <v>N</v>
      </c>
      <c r="H409" s="67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>
        <f t="shared" si="35"/>
      </c>
      <c r="AA409" s="11" t="str">
        <f t="shared" si="36"/>
        <v>ok</v>
      </c>
      <c r="AB409" s="11" t="str">
        <f t="shared" si="37"/>
        <v>ok</v>
      </c>
      <c r="AC409" s="11" t="str">
        <f t="shared" si="38"/>
        <v>ok</v>
      </c>
    </row>
    <row r="410" spans="1:29" s="13" customFormat="1" ht="12.75">
      <c r="A410" s="33"/>
      <c r="B410" s="34"/>
      <c r="C410" s="37"/>
      <c r="D410" s="42"/>
      <c r="E410" s="44">
        <f t="shared" si="39"/>
      </c>
      <c r="F410" s="45"/>
      <c r="G410" s="3" t="str">
        <f t="shared" si="40"/>
        <v>N</v>
      </c>
      <c r="H410" s="67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>
        <f t="shared" si="35"/>
      </c>
      <c r="AA410" s="11" t="str">
        <f t="shared" si="36"/>
        <v>ok</v>
      </c>
      <c r="AB410" s="11" t="str">
        <f t="shared" si="37"/>
        <v>ok</v>
      </c>
      <c r="AC410" s="11" t="str">
        <f t="shared" si="38"/>
        <v>ok</v>
      </c>
    </row>
    <row r="411" spans="1:29" s="13" customFormat="1" ht="12.75">
      <c r="A411" s="33"/>
      <c r="B411" s="34"/>
      <c r="C411" s="37"/>
      <c r="D411" s="42"/>
      <c r="E411" s="44">
        <f t="shared" si="39"/>
      </c>
      <c r="F411" s="45"/>
      <c r="G411" s="3" t="str">
        <f t="shared" si="40"/>
        <v>N</v>
      </c>
      <c r="H411" s="67"/>
      <c r="I411" s="11"/>
      <c r="J411" s="11">
        <f>IF(ISERROR(J413),"",J413)</f>
      </c>
      <c r="K411" s="11">
        <f>IF(ISERROR(K413),"",K413)</f>
      </c>
      <c r="L411" s="11">
        <f>IF(ISERROR(L413),"",L413)</f>
      </c>
      <c r="M411" s="11" t="s">
        <v>71</v>
      </c>
      <c r="N411" s="11">
        <f>IF(ISERROR(N413),"",N413)</f>
      </c>
      <c r="O411" s="11">
        <f>IF(ISERROR(O413),"",O413)</f>
      </c>
      <c r="P411" s="11">
        <f>IF(ISERROR(P413),"",P413)</f>
      </c>
      <c r="Q411" s="11" t="s">
        <v>71</v>
      </c>
      <c r="R411" s="11">
        <f>IF(ISERROR(R413),"",R413)</f>
      </c>
      <c r="S411" s="11">
        <f>IF(ISERROR(S413),"",S413)</f>
      </c>
      <c r="T411" s="11">
        <f>IF(ISERROR(T413),"",T413)</f>
      </c>
      <c r="U411" s="11" t="s">
        <v>71</v>
      </c>
      <c r="V411" s="11">
        <f>IF(ISERROR(V413),"",V413)</f>
      </c>
      <c r="W411" s="11">
        <f>IF(ISERROR(W413),"",W413)</f>
      </c>
      <c r="X411" s="11"/>
      <c r="Y411" s="11"/>
      <c r="Z411" s="11">
        <f t="shared" si="35"/>
      </c>
      <c r="AA411" s="11" t="str">
        <f t="shared" si="36"/>
        <v>ok</v>
      </c>
      <c r="AB411" s="11" t="str">
        <f t="shared" si="37"/>
        <v>ok</v>
      </c>
      <c r="AC411" s="11" t="str">
        <f t="shared" si="38"/>
        <v>ok</v>
      </c>
    </row>
    <row r="412" spans="1:29" s="13" customFormat="1" ht="12.75">
      <c r="A412" s="33"/>
      <c r="B412" s="34"/>
      <c r="C412" s="77"/>
      <c r="D412" s="42"/>
      <c r="E412" s="44">
        <f t="shared" si="39"/>
      </c>
      <c r="F412" s="45"/>
      <c r="G412" s="3" t="str">
        <f t="shared" si="40"/>
        <v>N</v>
      </c>
      <c r="H412" s="67"/>
      <c r="I412" s="11">
        <f>LEN(I413)</f>
        <v>0</v>
      </c>
      <c r="J412" s="11">
        <v>13</v>
      </c>
      <c r="K412" s="11">
        <v>12</v>
      </c>
      <c r="L412" s="11">
        <v>11</v>
      </c>
      <c r="M412" s="11">
        <v>10</v>
      </c>
      <c r="N412" s="11">
        <v>9</v>
      </c>
      <c r="O412" s="11">
        <v>8</v>
      </c>
      <c r="P412" s="11">
        <v>7</v>
      </c>
      <c r="Q412" s="11">
        <v>6</v>
      </c>
      <c r="R412" s="11">
        <v>5</v>
      </c>
      <c r="S412" s="11">
        <v>4</v>
      </c>
      <c r="T412" s="11">
        <v>3</v>
      </c>
      <c r="U412" s="11">
        <v>2</v>
      </c>
      <c r="V412" s="11">
        <v>1</v>
      </c>
      <c r="W412" s="11">
        <v>0</v>
      </c>
      <c r="X412" s="11"/>
      <c r="Y412" s="11"/>
      <c r="Z412" s="11">
        <f t="shared" si="35"/>
      </c>
      <c r="AA412" s="11" t="str">
        <f t="shared" si="36"/>
        <v>ok</v>
      </c>
      <c r="AB412" s="11" t="str">
        <f t="shared" si="37"/>
        <v>ok</v>
      </c>
      <c r="AC412" s="11" t="str">
        <f t="shared" si="38"/>
        <v>ok</v>
      </c>
    </row>
    <row r="413" spans="1:29" s="13" customFormat="1" ht="12.75">
      <c r="A413" s="70" t="str">
        <f>"T 00 00 0SM "&amp;TEXT(X413,"00")</f>
        <v>T 00 00 0SM 10</v>
      </c>
      <c r="B413" s="78" t="str">
        <f>"Code de contrôle "&amp;TEXT(X413,"00")&amp;" : "&amp;J411&amp;K411&amp;L411&amp;M411&amp;N411&amp;O411&amp;P411&amp;Q411&amp;R411&amp;S411&amp;T411&amp;U411&amp;V411&amp;W411</f>
        <v>Code de contrôle 10 : ///</v>
      </c>
      <c r="C413" s="62"/>
      <c r="D413" s="69" t="s">
        <v>74</v>
      </c>
      <c r="E413" s="48">
        <f t="shared" si="39"/>
      </c>
      <c r="F413" s="49"/>
      <c r="G413" s="3" t="s">
        <v>75</v>
      </c>
      <c r="H413" s="67">
        <f>COUNTA(G377:G413)</f>
        <v>37</v>
      </c>
      <c r="I413" s="11">
        <f>IF(FIXED(SUM(D378:D412),2,FALSE)="0,00","",FIXED(SUM(D378:D412),2,FALSE))</f>
      </c>
      <c r="J413" s="11" t="e">
        <f>IF((VALUE(MID(I413,I412-J412,1)))&lt;4,IF((MID(I413,I412-J412,1))="0","A",IF(MID(I413,I412-J412,1)="1","B",IF(MID(I413,I412-J412,1)="2","C",IF(MID(I413,I412-J412,1)="3","D",)))),IF(MID(I413,I412-J412,1)="4","E",IF(MID(I413,I412-J412,1)="5","F",IF(MID(I413,I412-J412,1)="6","G",IF(MID(I413,I412-J412,1)="7","H",IF(MID(I413,I412-J412,1)="8","I",IF(MID(I413,I412-J412,1)="9","J","zz")))))))</f>
        <v>#VALUE!</v>
      </c>
      <c r="K413" s="11" t="e">
        <f>IF((VALUE(MID(I413,I412-K412,1)))&lt;4,IF((MID(I413,I412-K412,1))="0","A",IF(MID(I413,I412-K412,1)="1","B",IF(MID(I413,I412-K412,1)="2","C",IF(MID(I413,I412-K412,1)="3","D",)))),IF(MID(I413,I412-K412,1)="4","E",IF(MID(I413,I412-K412,1)="5","F",IF(MID(I413,I412-K412,1)="6","G",IF(MID(I413,I412-K412,1)="7","H",IF(MID(I413,I412-K412,1)="8","I",IF(MID(I413,I412-K412,1)="9","J","zz")))))))</f>
        <v>#VALUE!</v>
      </c>
      <c r="L413" s="11" t="e">
        <f>IF((VALUE(MID(I413,I412-L412,1)))&lt;4,IF((MID(I413,I412-L412,1))="0","A",IF(MID(I413,I412-L412,1)="1","B",IF(MID(I413,I412-L412,1)="2","C",IF(MID(I413,I412-L412,1)="3","D",)))),IF(MID(I413,I412-L412,1)="4","E",IF(MID(I413,I412-L412,1)="5","F",IF(MID(I413,I412-L412,1)="6","G",IF(MID(I413,I412-L412,1)="7","H",IF(MID(I413,I412-L412,1)="8","I",IF(MID(I413,I412-L412,1)="9","J","zz")))))))</f>
        <v>#VALUE!</v>
      </c>
      <c r="M413" s="11"/>
      <c r="N413" s="11" t="e">
        <f>IF((VALUE(MID(I413,I412-N412,1)))&lt;4,IF((MID(I413,I412-N412,1))="0","A",IF(MID(I413,I412-N412,1)="1","B",IF(MID(I413,I412-N412,1)="2","C",IF(MID(I413,I412-N412,1)="3","D",)))),IF(MID(I413,I412-N412,1)="4","E",IF(MID(I413,I412-N412,1)="5","F",IF(MID(I413,I412-N412,1)="6","G",IF(MID(I413,I412-N412,1)="7","H",IF(MID(I413,I412-N412,1)="8","I",IF(MID(I413,I412-N412,1)="9","J","zz")))))))</f>
        <v>#VALUE!</v>
      </c>
      <c r="O413" s="11" t="e">
        <f>IF((VALUE(MID(I413,I412-O412,1)))&lt;4,IF((MID(I413,I412-O412,1))="0","A",IF(MID(I413,I412-O412,1)="1","B",IF(MID(I413,I412-O412,1)="2","C",IF(MID(I413,I412-O412,1)="3","D",)))),IF(MID(I413,I412-O412,1)="4","E",IF(MID(I413,I412-O412,1)="5","F",IF(MID(I413,I412-O412,1)="6","G",IF(MID(I413,I412-O412,1)="7","H",IF(MID(I413,I412-O412,1)="8","I",IF(MID(I413,I412-O412,1)="9","J","zz")))))))</f>
        <v>#VALUE!</v>
      </c>
      <c r="P413" s="11" t="e">
        <f>IF((VALUE(MID(I413,I412-P412,1)))&lt;4,IF((MID(I413,I412-P412,1))="0","A",IF(MID(I413,I412-P412,1)="1","B",IF(MID(I413,I412-P412,1)="2","C",IF(MID(I413,I412-P412,1)="3","D",)))),IF(MID(I413,I412-P412,1)="4","E",IF(MID(I413,I412-P412,1)="5","F",IF(MID(I413,I412-P412,1)="6","G",IF(MID(I413,I412-P412,1)="7","H",IF(MID(I413,I412-P412,1)="8","I",IF(MID(I413,I412-P412,1)="9","J","zz")))))))</f>
        <v>#VALUE!</v>
      </c>
      <c r="Q413" s="11"/>
      <c r="R413" s="11" t="e">
        <f>IF((VALUE(MID(I413,I412-R412,1)))&lt;4,IF((MID(I413,I412-R412,1))="0","A",IF(MID(I413,I412-R412,1)="1","B",IF(MID(I413,I412-R412,1)="2","C",IF(MID(I413,I412-R412,1)="3","D",)))),IF(MID(I413,I412-R412,1)="4","E",IF(MID(I413,I412-R412,1)="5","F",IF(MID(I413,I412-R412,1)="6","G",IF(MID(I413,I412-R412,1)="7","H",IF(MID(I413,I412-R412,1)="8","I",IF(MID(I413,I412-R412,1)="9","J","zz")))))))</f>
        <v>#VALUE!</v>
      </c>
      <c r="S413" s="11" t="e">
        <f>IF((VALUE(MID(I413,I412-S412,1)))&lt;4,IF((MID(I413,I412-S412,1))="0","A",IF(MID(I413,I412-S412,1)="1","B",IF(MID(I413,I412-S412,1)="2","C",IF(MID(I413,I412-S412,1)="3","D",)))),IF(MID(I413,I412-S412,1)="4","E",IF(MID(I413,I412-S412,1)="5","F",IF(MID(I413,I412-S412,1)="6","G",IF(MID(I413,I412-S412,1)="7","H",IF(MID(I413,I412-S412,1)="8","I",IF(MID(I413,I412-S412,1)="9","J","zz")))))))</f>
        <v>#VALUE!</v>
      </c>
      <c r="T413" s="11" t="e">
        <f>IF((VALUE(MID(I413,I412-T412,1)))&lt;4,IF((MID(I413,I412-T412,1))="0","A",IF(MID(I413,I412-T412,1)="1","B",IF(MID(I413,I412-T412,1)="2","C",IF(MID(I413,I412-T412,1)="3","D",)))),IF(MID(I413,I412-T412,1)="4","E",IF(MID(I413,I412-T412,1)="5","F",IF(MID(I413,I412-T412,1)="6","G",IF(MID(I413,I412-T412,1)="7","H",IF(MID(I413,I412-T412,1)="8","I",IF(MID(I413,I412-T412,1)="9","J","zz")))))))</f>
        <v>#VALUE!</v>
      </c>
      <c r="U413" s="11"/>
      <c r="V413" s="11" t="e">
        <f>IF((VALUE(MID(I413,I412-V412,1)))&lt;4,IF((MID(I413,I412-V412,1))="0","A",IF(MID(I413,I412-V412,1)="1","B",IF(MID(I413,I412-V412,1)="2","C",IF(MID(I413,I412-V412,1)="3","D",)))),IF(MID(I413,I412-V412,1)="4","E",IF(MID(I413,I412-V412,1)="5","F",IF(MID(I413,I412-V412,1)="6","G",IF(MID(I413,I412-V412,1)="7","H",IF(MID(I413,I412-V412,1)="8","I",IF(MID(I413,I412-V412,1)="9","J","zz")))))))</f>
        <v>#VALUE!</v>
      </c>
      <c r="W413" s="11" t="e">
        <f>IF((VALUE(MID(I413,LEN(I413),1)))&lt;4,IF((MID(I413,I412,1))="0","A",IF(MID(I413,I412,1)="1","B",IF(MID(I413,I412,1)="2","C",IF(MID(I413,I412,1)="3","D",)))),IF(MID(I413,I412,1)="4","E",IF(MID(I413,I412,1)="5","F",IF(MID(I413,I412,1)="6","G",IF(MID(I413,I412,1)="7","H",IF(MID(I413,I412,1)="8","I",IF(MID(I413,I412,1)="9","J","zz")))))))</f>
        <v>#VALUE!</v>
      </c>
      <c r="X413" s="11">
        <f>X376+1</f>
        <v>10</v>
      </c>
      <c r="Y413" s="11"/>
      <c r="Z413" s="11"/>
      <c r="AA413" s="11"/>
      <c r="AB413" s="11"/>
      <c r="AC413" s="11"/>
    </row>
    <row r="414" spans="1:29" s="13" customFormat="1" ht="12.75">
      <c r="A414" s="33"/>
      <c r="B414" s="34"/>
      <c r="C414" s="75"/>
      <c r="D414" s="76"/>
      <c r="E414" s="35"/>
      <c r="F414" s="36"/>
      <c r="G414" s="3" t="str">
        <f t="shared" si="40"/>
        <v>N</v>
      </c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>
        <f t="shared" si="35"/>
      </c>
      <c r="AA414" s="11" t="str">
        <f t="shared" si="36"/>
        <v>ok</v>
      </c>
      <c r="AB414" s="11" t="str">
        <f t="shared" si="37"/>
        <v>ok</v>
      </c>
      <c r="AC414" s="11" t="str">
        <f t="shared" si="38"/>
        <v>ok</v>
      </c>
    </row>
    <row r="415" spans="1:29" s="13" customFormat="1" ht="12.75">
      <c r="A415" s="33" t="s">
        <v>546</v>
      </c>
      <c r="B415" s="34" t="s">
        <v>547</v>
      </c>
      <c r="C415" s="37"/>
      <c r="D415" s="38"/>
      <c r="E415" s="39">
        <f>IF(ISNUMBER(D415),Lettre(D415),"")</f>
      </c>
      <c r="F415" s="40"/>
      <c r="G415" s="3" t="str">
        <f t="shared" si="40"/>
        <v>N</v>
      </c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>
        <f t="shared" si="35"/>
      </c>
      <c r="AA415" s="11" t="str">
        <f t="shared" si="36"/>
        <v>ok</v>
      </c>
      <c r="AB415" s="11" t="str">
        <f t="shared" si="37"/>
        <v>Probleme</v>
      </c>
      <c r="AC415" s="11" t="str">
        <f t="shared" si="38"/>
        <v>ok</v>
      </c>
    </row>
    <row r="416" spans="1:29" s="13" customFormat="1" ht="12.75">
      <c r="A416" s="33"/>
      <c r="B416" s="34"/>
      <c r="C416" s="41"/>
      <c r="D416" s="42"/>
      <c r="E416" s="39">
        <f aca="true" t="shared" si="41" ref="E416:E450">IF(ISNUMBER(D416),Lettre(D416),"")</f>
      </c>
      <c r="F416" s="43"/>
      <c r="G416" s="3" t="str">
        <f t="shared" si="40"/>
        <v>N</v>
      </c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>
        <f t="shared" si="35"/>
      </c>
      <c r="AA416" s="11" t="str">
        <f t="shared" si="36"/>
        <v>ok</v>
      </c>
      <c r="AB416" s="11" t="str">
        <f t="shared" si="37"/>
        <v>ok</v>
      </c>
      <c r="AC416" s="11" t="str">
        <f t="shared" si="38"/>
        <v>ok</v>
      </c>
    </row>
    <row r="417" spans="1:29" s="13" customFormat="1" ht="12.75">
      <c r="A417" s="33" t="s">
        <v>548</v>
      </c>
      <c r="B417" s="34" t="s">
        <v>549</v>
      </c>
      <c r="C417" s="41" t="s">
        <v>208</v>
      </c>
      <c r="D417" s="42"/>
      <c r="E417" s="39">
        <f t="shared" si="41"/>
      </c>
      <c r="F417" s="43"/>
      <c r="G417" s="3" t="str">
        <f t="shared" si="40"/>
        <v>O</v>
      </c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 t="str">
        <f t="shared" si="35"/>
        <v>prix non renseigné</v>
      </c>
      <c r="AA417" s="11" t="str">
        <f t="shared" si="36"/>
        <v>Probleme</v>
      </c>
      <c r="AB417" s="11" t="str">
        <f t="shared" si="37"/>
        <v>ok</v>
      </c>
      <c r="AC417" s="11" t="str">
        <f t="shared" si="38"/>
        <v>ok</v>
      </c>
    </row>
    <row r="418" spans="1:29" s="13" customFormat="1" ht="12.75">
      <c r="A418" s="33" t="s">
        <v>550</v>
      </c>
      <c r="B418" s="34" t="s">
        <v>551</v>
      </c>
      <c r="C418" s="41" t="s">
        <v>208</v>
      </c>
      <c r="D418" s="42"/>
      <c r="E418" s="39">
        <f t="shared" si="41"/>
      </c>
      <c r="F418" s="43"/>
      <c r="G418" s="3" t="str">
        <f t="shared" si="40"/>
        <v>O</v>
      </c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 t="str">
        <f t="shared" si="35"/>
        <v>prix non renseigné</v>
      </c>
      <c r="AA418" s="11" t="str">
        <f t="shared" si="36"/>
        <v>Probleme</v>
      </c>
      <c r="AB418" s="11" t="str">
        <f t="shared" si="37"/>
        <v>ok</v>
      </c>
      <c r="AC418" s="11" t="str">
        <f t="shared" si="38"/>
        <v>ok</v>
      </c>
    </row>
    <row r="419" spans="1:29" s="13" customFormat="1" ht="12.75">
      <c r="A419" s="33" t="s">
        <v>552</v>
      </c>
      <c r="B419" s="34" t="s">
        <v>553</v>
      </c>
      <c r="C419" s="41" t="s">
        <v>208</v>
      </c>
      <c r="D419" s="42"/>
      <c r="E419" s="39">
        <f t="shared" si="41"/>
      </c>
      <c r="F419" s="43"/>
      <c r="G419" s="3" t="str">
        <f t="shared" si="40"/>
        <v>O</v>
      </c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 t="str">
        <f t="shared" si="35"/>
        <v>prix non renseigné</v>
      </c>
      <c r="AA419" s="11" t="str">
        <f t="shared" si="36"/>
        <v>Probleme</v>
      </c>
      <c r="AB419" s="11" t="str">
        <f t="shared" si="37"/>
        <v>ok</v>
      </c>
      <c r="AC419" s="11" t="str">
        <f t="shared" si="38"/>
        <v>ok</v>
      </c>
    </row>
    <row r="420" spans="1:29" s="13" customFormat="1" ht="12.75">
      <c r="A420" s="33" t="s">
        <v>554</v>
      </c>
      <c r="B420" s="34" t="s">
        <v>555</v>
      </c>
      <c r="C420" s="41" t="s">
        <v>208</v>
      </c>
      <c r="D420" s="42"/>
      <c r="E420" s="39">
        <f t="shared" si="41"/>
      </c>
      <c r="F420" s="43"/>
      <c r="G420" s="3" t="str">
        <f t="shared" si="40"/>
        <v>O</v>
      </c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 t="str">
        <f t="shared" si="35"/>
        <v>prix non renseigné</v>
      </c>
      <c r="AA420" s="11" t="str">
        <f t="shared" si="36"/>
        <v>Probleme</v>
      </c>
      <c r="AB420" s="11" t="str">
        <f t="shared" si="37"/>
        <v>ok</v>
      </c>
      <c r="AC420" s="11" t="str">
        <f t="shared" si="38"/>
        <v>ok</v>
      </c>
    </row>
    <row r="421" spans="1:29" s="13" customFormat="1" ht="12.75">
      <c r="A421" s="33"/>
      <c r="B421" s="34"/>
      <c r="C421" s="41"/>
      <c r="D421" s="42"/>
      <c r="E421" s="39">
        <f t="shared" si="41"/>
      </c>
      <c r="F421" s="43"/>
      <c r="G421" s="3" t="str">
        <f t="shared" si="40"/>
        <v>N</v>
      </c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>
        <f t="shared" si="35"/>
      </c>
      <c r="AA421" s="11" t="str">
        <f t="shared" si="36"/>
        <v>ok</v>
      </c>
      <c r="AB421" s="11" t="str">
        <f t="shared" si="37"/>
        <v>ok</v>
      </c>
      <c r="AC421" s="11" t="str">
        <f t="shared" si="38"/>
        <v>ok</v>
      </c>
    </row>
    <row r="422" spans="1:29" s="13" customFormat="1" ht="12.75">
      <c r="A422" s="33" t="s">
        <v>556</v>
      </c>
      <c r="B422" s="34" t="s">
        <v>557</v>
      </c>
      <c r="C422" s="37"/>
      <c r="D422" s="42"/>
      <c r="E422" s="44">
        <f t="shared" si="41"/>
      </c>
      <c r="F422" s="45"/>
      <c r="G422" s="3" t="str">
        <f t="shared" si="40"/>
        <v>N</v>
      </c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>
        <f t="shared" si="35"/>
      </c>
      <c r="AA422" s="11" t="str">
        <f t="shared" si="36"/>
        <v>ok</v>
      </c>
      <c r="AB422" s="11" t="str">
        <f t="shared" si="37"/>
        <v>Probleme</v>
      </c>
      <c r="AC422" s="11" t="str">
        <f t="shared" si="38"/>
        <v>ok</v>
      </c>
    </row>
    <row r="423" spans="1:29" s="13" customFormat="1" ht="12.75">
      <c r="A423" s="33"/>
      <c r="B423" s="34"/>
      <c r="C423" s="41"/>
      <c r="D423" s="42"/>
      <c r="E423" s="46">
        <f t="shared" si="41"/>
      </c>
      <c r="F423" s="45"/>
      <c r="G423" s="3" t="str">
        <f t="shared" si="40"/>
        <v>N</v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>
        <f t="shared" si="35"/>
      </c>
      <c r="AA423" s="11" t="str">
        <f t="shared" si="36"/>
        <v>ok</v>
      </c>
      <c r="AB423" s="11" t="str">
        <f t="shared" si="37"/>
        <v>ok</v>
      </c>
      <c r="AC423" s="11" t="str">
        <f t="shared" si="38"/>
        <v>ok</v>
      </c>
    </row>
    <row r="424" spans="1:29" s="13" customFormat="1" ht="12.75">
      <c r="A424" s="33" t="s">
        <v>558</v>
      </c>
      <c r="B424" s="34" t="s">
        <v>559</v>
      </c>
      <c r="C424" s="41" t="s">
        <v>80</v>
      </c>
      <c r="D424" s="42"/>
      <c r="E424" s="44">
        <f t="shared" si="41"/>
      </c>
      <c r="F424" s="45"/>
      <c r="G424" s="3" t="str">
        <f t="shared" si="40"/>
        <v>O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 t="str">
        <f t="shared" si="35"/>
        <v>prix non renseigné</v>
      </c>
      <c r="AA424" s="11" t="str">
        <f t="shared" si="36"/>
        <v>Probleme</v>
      </c>
      <c r="AB424" s="11" t="str">
        <f t="shared" si="37"/>
        <v>ok</v>
      </c>
      <c r="AC424" s="11" t="str">
        <f t="shared" si="38"/>
        <v>ok</v>
      </c>
    </row>
    <row r="425" spans="1:29" s="13" customFormat="1" ht="12.75">
      <c r="A425" s="33" t="s">
        <v>560</v>
      </c>
      <c r="B425" s="34" t="s">
        <v>561</v>
      </c>
      <c r="C425" s="41" t="s">
        <v>80</v>
      </c>
      <c r="D425" s="42"/>
      <c r="E425" s="44">
        <f t="shared" si="41"/>
      </c>
      <c r="F425" s="45"/>
      <c r="G425" s="3" t="str">
        <f t="shared" si="40"/>
        <v>O</v>
      </c>
      <c r="H425" s="12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 t="str">
        <f t="shared" si="35"/>
        <v>prix non renseigné</v>
      </c>
      <c r="AA425" s="11" t="str">
        <f t="shared" si="36"/>
        <v>Probleme</v>
      </c>
      <c r="AB425" s="11" t="str">
        <f t="shared" si="37"/>
        <v>ok</v>
      </c>
      <c r="AC425" s="11" t="str">
        <f t="shared" si="38"/>
        <v>ok</v>
      </c>
    </row>
    <row r="426" spans="1:29" s="13" customFormat="1" ht="12.75">
      <c r="A426" s="33" t="s">
        <v>562</v>
      </c>
      <c r="B426" s="34" t="s">
        <v>563</v>
      </c>
      <c r="C426" s="37" t="s">
        <v>80</v>
      </c>
      <c r="D426" s="42"/>
      <c r="E426" s="44">
        <f t="shared" si="41"/>
      </c>
      <c r="F426" s="45"/>
      <c r="G426" s="3" t="str">
        <f t="shared" si="40"/>
        <v>O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 t="str">
        <f t="shared" si="35"/>
        <v>prix non renseigné</v>
      </c>
      <c r="AA426" s="11" t="str">
        <f t="shared" si="36"/>
        <v>Probleme</v>
      </c>
      <c r="AB426" s="11" t="str">
        <f t="shared" si="37"/>
        <v>ok</v>
      </c>
      <c r="AC426" s="11" t="str">
        <f t="shared" si="38"/>
        <v>ok</v>
      </c>
    </row>
    <row r="427" spans="1:29" s="13" customFormat="1" ht="12.75">
      <c r="A427" s="33" t="s">
        <v>564</v>
      </c>
      <c r="B427" s="34" t="s">
        <v>565</v>
      </c>
      <c r="C427" s="41" t="s">
        <v>80</v>
      </c>
      <c r="D427" s="42"/>
      <c r="E427" s="39">
        <f t="shared" si="41"/>
      </c>
      <c r="F427" s="43"/>
      <c r="G427" s="3" t="str">
        <f t="shared" si="40"/>
        <v>O</v>
      </c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 t="str">
        <f t="shared" si="35"/>
        <v>prix non renseigné</v>
      </c>
      <c r="AA427" s="11" t="str">
        <f t="shared" si="36"/>
        <v>Probleme</v>
      </c>
      <c r="AB427" s="11" t="str">
        <f t="shared" si="37"/>
        <v>ok</v>
      </c>
      <c r="AC427" s="11" t="str">
        <f t="shared" si="38"/>
        <v>ok</v>
      </c>
    </row>
    <row r="428" spans="1:29" s="13" customFormat="1" ht="12.75">
      <c r="A428" s="33" t="s">
        <v>566</v>
      </c>
      <c r="B428" s="34" t="s">
        <v>567</v>
      </c>
      <c r="C428" s="41" t="s">
        <v>80</v>
      </c>
      <c r="D428" s="42"/>
      <c r="E428" s="39">
        <f t="shared" si="41"/>
      </c>
      <c r="F428" s="43"/>
      <c r="G428" s="3" t="str">
        <f t="shared" si="40"/>
        <v>O</v>
      </c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 t="str">
        <f t="shared" si="35"/>
        <v>prix non renseigné</v>
      </c>
      <c r="AA428" s="11" t="str">
        <f t="shared" si="36"/>
        <v>Probleme</v>
      </c>
      <c r="AB428" s="11" t="str">
        <f t="shared" si="37"/>
        <v>ok</v>
      </c>
      <c r="AC428" s="11" t="str">
        <f t="shared" si="38"/>
        <v>ok</v>
      </c>
    </row>
    <row r="429" spans="1:29" s="13" customFormat="1" ht="12.75">
      <c r="A429" s="33" t="s">
        <v>568</v>
      </c>
      <c r="B429" s="34" t="s">
        <v>569</v>
      </c>
      <c r="C429" s="41" t="s">
        <v>80</v>
      </c>
      <c r="D429" s="42"/>
      <c r="E429" s="39">
        <f t="shared" si="41"/>
      </c>
      <c r="F429" s="43"/>
      <c r="G429" s="3" t="str">
        <f t="shared" si="40"/>
        <v>O</v>
      </c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 t="str">
        <f t="shared" si="35"/>
        <v>prix non renseigné</v>
      </c>
      <c r="AA429" s="11" t="str">
        <f t="shared" si="36"/>
        <v>Probleme</v>
      </c>
      <c r="AB429" s="11" t="str">
        <f t="shared" si="37"/>
        <v>ok</v>
      </c>
      <c r="AC429" s="11" t="str">
        <f t="shared" si="38"/>
        <v>ok</v>
      </c>
    </row>
    <row r="430" spans="1:29" s="13" customFormat="1" ht="12.75">
      <c r="A430" s="33" t="s">
        <v>570</v>
      </c>
      <c r="B430" s="34" t="s">
        <v>571</v>
      </c>
      <c r="C430" s="41" t="s">
        <v>80</v>
      </c>
      <c r="D430" s="42"/>
      <c r="E430" s="39">
        <f t="shared" si="41"/>
      </c>
      <c r="F430" s="43"/>
      <c r="G430" s="3" t="str">
        <f t="shared" si="40"/>
        <v>O</v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 t="str">
        <f aca="true" t="shared" si="42" ref="Z430:Z493">IF(ISBLANK(C430),IF(ISBLANK(D430),"","prix mal renseigné"),IF(ISBLANK(D430),"prix non renseigné",""))</f>
        <v>prix non renseigné</v>
      </c>
      <c r="AA430" s="11" t="str">
        <f aca="true" t="shared" si="43" ref="AA430:AA493">IF(ISBLANK(D430),IF(ISBLANK(C430),"ok","Probleme"),IF(ISBLANK(C430),"Probleme","ok"))</f>
        <v>Probleme</v>
      </c>
      <c r="AB430" s="11" t="str">
        <f aca="true" t="shared" si="44" ref="AB430:AB493">IF(ISBLANK(A430),IF(ISBLANK(C430),"ok","Probleme"),IF(ISBLANK(C430),"Probleme","ok"))</f>
        <v>ok</v>
      </c>
      <c r="AC430" s="11" t="str">
        <f aca="true" t="shared" si="45" ref="AC430:AC493">IF(LEN(A430)&lt;&gt;0,IF(LEN(A430)&lt;&gt;14,"Probleme","ok"),"ok")</f>
        <v>ok</v>
      </c>
    </row>
    <row r="431" spans="1:29" s="13" customFormat="1" ht="12.75">
      <c r="A431" s="33" t="s">
        <v>572</v>
      </c>
      <c r="B431" s="34" t="s">
        <v>573</v>
      </c>
      <c r="C431" s="41" t="s">
        <v>80</v>
      </c>
      <c r="D431" s="42"/>
      <c r="E431" s="39">
        <f t="shared" si="41"/>
      </c>
      <c r="F431" s="43"/>
      <c r="G431" s="3" t="str">
        <f t="shared" si="40"/>
        <v>O</v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 t="str">
        <f t="shared" si="42"/>
        <v>prix non renseigné</v>
      </c>
      <c r="AA431" s="11" t="str">
        <f t="shared" si="43"/>
        <v>Probleme</v>
      </c>
      <c r="AB431" s="11" t="str">
        <f t="shared" si="44"/>
        <v>ok</v>
      </c>
      <c r="AC431" s="11" t="str">
        <f t="shared" si="45"/>
        <v>ok</v>
      </c>
    </row>
    <row r="432" spans="1:29" s="13" customFormat="1" ht="12.75">
      <c r="A432" s="33" t="s">
        <v>574</v>
      </c>
      <c r="B432" s="34" t="s">
        <v>575</v>
      </c>
      <c r="C432" s="41" t="s">
        <v>80</v>
      </c>
      <c r="D432" s="42"/>
      <c r="E432" s="39">
        <f t="shared" si="41"/>
      </c>
      <c r="F432" s="43"/>
      <c r="G432" s="3" t="str">
        <f t="shared" si="40"/>
        <v>O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 t="str">
        <f t="shared" si="42"/>
        <v>prix non renseigné</v>
      </c>
      <c r="AA432" s="11" t="str">
        <f t="shared" si="43"/>
        <v>Probleme</v>
      </c>
      <c r="AB432" s="11" t="str">
        <f t="shared" si="44"/>
        <v>ok</v>
      </c>
      <c r="AC432" s="11" t="str">
        <f t="shared" si="45"/>
        <v>ok</v>
      </c>
    </row>
    <row r="433" spans="1:29" s="13" customFormat="1" ht="12.75">
      <c r="A433" s="33" t="s">
        <v>576</v>
      </c>
      <c r="B433" s="34" t="s">
        <v>577</v>
      </c>
      <c r="C433" s="41" t="s">
        <v>80</v>
      </c>
      <c r="D433" s="42"/>
      <c r="E433" s="39">
        <f t="shared" si="41"/>
      </c>
      <c r="F433" s="43"/>
      <c r="G433" s="3" t="str">
        <f t="shared" si="40"/>
        <v>O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 t="str">
        <f t="shared" si="42"/>
        <v>prix non renseigné</v>
      </c>
      <c r="AA433" s="11" t="str">
        <f t="shared" si="43"/>
        <v>Probleme</v>
      </c>
      <c r="AB433" s="11" t="str">
        <f t="shared" si="44"/>
        <v>ok</v>
      </c>
      <c r="AC433" s="11" t="str">
        <f t="shared" si="45"/>
        <v>ok</v>
      </c>
    </row>
    <row r="434" spans="1:29" s="13" customFormat="1" ht="12.75">
      <c r="A434" s="33" t="s">
        <v>578</v>
      </c>
      <c r="B434" s="34" t="s">
        <v>579</v>
      </c>
      <c r="C434" s="41" t="s">
        <v>208</v>
      </c>
      <c r="D434" s="42"/>
      <c r="E434" s="39">
        <f t="shared" si="41"/>
      </c>
      <c r="F434" s="43"/>
      <c r="G434" s="3" t="str">
        <f t="shared" si="40"/>
        <v>O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 t="str">
        <f t="shared" si="42"/>
        <v>prix non renseigné</v>
      </c>
      <c r="AA434" s="11" t="str">
        <f t="shared" si="43"/>
        <v>Probleme</v>
      </c>
      <c r="AB434" s="11" t="str">
        <f t="shared" si="44"/>
        <v>ok</v>
      </c>
      <c r="AC434" s="11" t="str">
        <f t="shared" si="45"/>
        <v>ok</v>
      </c>
    </row>
    <row r="435" spans="1:29" s="13" customFormat="1" ht="12.75">
      <c r="A435" s="33"/>
      <c r="B435" s="34" t="s">
        <v>580</v>
      </c>
      <c r="C435" s="41"/>
      <c r="D435" s="42"/>
      <c r="E435" s="39">
        <f t="shared" si="41"/>
      </c>
      <c r="F435" s="43"/>
      <c r="G435" s="3" t="str">
        <f t="shared" si="40"/>
        <v>N</v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>
        <f t="shared" si="42"/>
      </c>
      <c r="AA435" s="11" t="str">
        <f t="shared" si="43"/>
        <v>ok</v>
      </c>
      <c r="AB435" s="11" t="str">
        <f t="shared" si="44"/>
        <v>ok</v>
      </c>
      <c r="AC435" s="11" t="str">
        <f t="shared" si="45"/>
        <v>ok</v>
      </c>
    </row>
    <row r="436" spans="1:29" s="13" customFormat="1" ht="12.75">
      <c r="A436" s="33" t="s">
        <v>581</v>
      </c>
      <c r="B436" s="34" t="s">
        <v>582</v>
      </c>
      <c r="C436" s="41" t="s">
        <v>208</v>
      </c>
      <c r="D436" s="42"/>
      <c r="E436" s="39">
        <f t="shared" si="41"/>
      </c>
      <c r="F436" s="43"/>
      <c r="G436" s="3" t="str">
        <f t="shared" si="40"/>
        <v>O</v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 t="str">
        <f t="shared" si="42"/>
        <v>prix non renseigné</v>
      </c>
      <c r="AA436" s="11" t="str">
        <f t="shared" si="43"/>
        <v>Probleme</v>
      </c>
      <c r="AB436" s="11" t="str">
        <f t="shared" si="44"/>
        <v>ok</v>
      </c>
      <c r="AC436" s="11" t="str">
        <f t="shared" si="45"/>
        <v>ok</v>
      </c>
    </row>
    <row r="437" spans="1:29" s="13" customFormat="1" ht="12.75">
      <c r="A437" s="33" t="s">
        <v>583</v>
      </c>
      <c r="B437" s="34" t="s">
        <v>584</v>
      </c>
      <c r="C437" s="41" t="s">
        <v>208</v>
      </c>
      <c r="D437" s="42"/>
      <c r="E437" s="39">
        <f t="shared" si="41"/>
      </c>
      <c r="F437" s="43"/>
      <c r="G437" s="3" t="str">
        <f t="shared" si="40"/>
        <v>O</v>
      </c>
      <c r="H437" s="67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 t="str">
        <f t="shared" si="42"/>
        <v>prix non renseigné</v>
      </c>
      <c r="AA437" s="11" t="str">
        <f t="shared" si="43"/>
        <v>Probleme</v>
      </c>
      <c r="AB437" s="11" t="str">
        <f t="shared" si="44"/>
        <v>ok</v>
      </c>
      <c r="AC437" s="11" t="str">
        <f t="shared" si="45"/>
        <v>ok</v>
      </c>
    </row>
    <row r="438" spans="1:29" s="13" customFormat="1" ht="12.75">
      <c r="A438" s="33"/>
      <c r="B438" s="34"/>
      <c r="C438" s="41"/>
      <c r="D438" s="42"/>
      <c r="E438" s="39">
        <f t="shared" si="41"/>
      </c>
      <c r="F438" s="43"/>
      <c r="G438" s="3" t="str">
        <f t="shared" si="40"/>
        <v>N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>
        <f t="shared" si="42"/>
      </c>
      <c r="AA438" s="11" t="str">
        <f t="shared" si="43"/>
        <v>ok</v>
      </c>
      <c r="AB438" s="11" t="str">
        <f t="shared" si="44"/>
        <v>ok</v>
      </c>
      <c r="AC438" s="11" t="str">
        <f t="shared" si="45"/>
        <v>ok</v>
      </c>
    </row>
    <row r="439" spans="1:29" s="13" customFormat="1" ht="12.75">
      <c r="A439" s="33" t="s">
        <v>585</v>
      </c>
      <c r="B439" s="34" t="s">
        <v>586</v>
      </c>
      <c r="C439" s="41"/>
      <c r="D439" s="42"/>
      <c r="E439" s="39">
        <f t="shared" si="41"/>
      </c>
      <c r="F439" s="43"/>
      <c r="G439" s="3" t="str">
        <f t="shared" si="40"/>
        <v>N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>
        <f t="shared" si="42"/>
      </c>
      <c r="AA439" s="11" t="str">
        <f t="shared" si="43"/>
        <v>ok</v>
      </c>
      <c r="AB439" s="11" t="str">
        <f t="shared" si="44"/>
        <v>Probleme</v>
      </c>
      <c r="AC439" s="11" t="str">
        <f t="shared" si="45"/>
        <v>ok</v>
      </c>
    </row>
    <row r="440" spans="1:29" s="13" customFormat="1" ht="12.75">
      <c r="A440" s="33"/>
      <c r="B440" s="34"/>
      <c r="C440" s="41"/>
      <c r="D440" s="42"/>
      <c r="E440" s="39">
        <f t="shared" si="41"/>
      </c>
      <c r="F440" s="43"/>
      <c r="G440" s="3" t="str">
        <f t="shared" si="40"/>
        <v>N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>
        <f t="shared" si="42"/>
      </c>
      <c r="AA440" s="11" t="str">
        <f t="shared" si="43"/>
        <v>ok</v>
      </c>
      <c r="AB440" s="11" t="str">
        <f t="shared" si="44"/>
        <v>ok</v>
      </c>
      <c r="AC440" s="11" t="str">
        <f t="shared" si="45"/>
        <v>ok</v>
      </c>
    </row>
    <row r="441" spans="1:29" s="13" customFormat="1" ht="12.75">
      <c r="A441" s="33" t="s">
        <v>587</v>
      </c>
      <c r="B441" s="34" t="s">
        <v>588</v>
      </c>
      <c r="C441" s="41"/>
      <c r="D441" s="42"/>
      <c r="E441" s="39">
        <f t="shared" si="41"/>
      </c>
      <c r="F441" s="43"/>
      <c r="G441" s="3" t="str">
        <f t="shared" si="40"/>
        <v>N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>
        <f t="shared" si="42"/>
      </c>
      <c r="AA441" s="11" t="str">
        <f t="shared" si="43"/>
        <v>ok</v>
      </c>
      <c r="AB441" s="11" t="str">
        <f t="shared" si="44"/>
        <v>Probleme</v>
      </c>
      <c r="AC441" s="11" t="str">
        <f t="shared" si="45"/>
        <v>ok</v>
      </c>
    </row>
    <row r="442" spans="1:29" s="13" customFormat="1" ht="12.75">
      <c r="A442" s="33"/>
      <c r="B442" s="34"/>
      <c r="C442" s="41"/>
      <c r="D442" s="42"/>
      <c r="E442" s="39">
        <f t="shared" si="41"/>
      </c>
      <c r="F442" s="43"/>
      <c r="G442" s="3" t="str">
        <f t="shared" si="40"/>
        <v>N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>
        <f t="shared" si="42"/>
      </c>
      <c r="AA442" s="11" t="str">
        <f t="shared" si="43"/>
        <v>ok</v>
      </c>
      <c r="AB442" s="11" t="str">
        <f t="shared" si="44"/>
        <v>ok</v>
      </c>
      <c r="AC442" s="11" t="str">
        <f t="shared" si="45"/>
        <v>ok</v>
      </c>
    </row>
    <row r="443" spans="1:29" s="13" customFormat="1" ht="12.75">
      <c r="A443" s="33" t="s">
        <v>589</v>
      </c>
      <c r="B443" s="34" t="s">
        <v>590</v>
      </c>
      <c r="C443" s="41" t="s">
        <v>109</v>
      </c>
      <c r="D443" s="42"/>
      <c r="E443" s="39">
        <f t="shared" si="41"/>
      </c>
      <c r="F443" s="43"/>
      <c r="G443" s="3" t="str">
        <f t="shared" si="40"/>
        <v>O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 t="str">
        <f t="shared" si="42"/>
        <v>prix non renseigné</v>
      </c>
      <c r="AA443" s="11" t="str">
        <f t="shared" si="43"/>
        <v>Probleme</v>
      </c>
      <c r="AB443" s="11" t="str">
        <f t="shared" si="44"/>
        <v>ok</v>
      </c>
      <c r="AC443" s="11" t="str">
        <f t="shared" si="45"/>
        <v>ok</v>
      </c>
    </row>
    <row r="444" spans="1:29" s="13" customFormat="1" ht="12.75">
      <c r="A444" s="33" t="s">
        <v>591</v>
      </c>
      <c r="B444" s="34" t="s">
        <v>592</v>
      </c>
      <c r="C444" s="41" t="s">
        <v>109</v>
      </c>
      <c r="D444" s="42"/>
      <c r="E444" s="39">
        <f t="shared" si="41"/>
      </c>
      <c r="F444" s="47"/>
      <c r="G444" s="3" t="str">
        <f t="shared" si="40"/>
        <v>O</v>
      </c>
      <c r="H444" s="67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 t="str">
        <f t="shared" si="42"/>
        <v>prix non renseigné</v>
      </c>
      <c r="AA444" s="11" t="str">
        <f t="shared" si="43"/>
        <v>Probleme</v>
      </c>
      <c r="AB444" s="11" t="str">
        <f t="shared" si="44"/>
        <v>ok</v>
      </c>
      <c r="AC444" s="11" t="str">
        <f t="shared" si="45"/>
        <v>ok</v>
      </c>
    </row>
    <row r="445" spans="1:29" s="13" customFormat="1" ht="12.75">
      <c r="A445" s="33"/>
      <c r="B445" s="34"/>
      <c r="C445" s="41"/>
      <c r="D445" s="42"/>
      <c r="E445" s="39">
        <f t="shared" si="41"/>
      </c>
      <c r="F445" s="45"/>
      <c r="G445" s="3" t="str">
        <f t="shared" si="40"/>
        <v>N</v>
      </c>
      <c r="H445" s="67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>
        <f t="shared" si="42"/>
      </c>
      <c r="AA445" s="11" t="str">
        <f t="shared" si="43"/>
        <v>ok</v>
      </c>
      <c r="AB445" s="11" t="str">
        <f t="shared" si="44"/>
        <v>ok</v>
      </c>
      <c r="AC445" s="11" t="str">
        <f t="shared" si="45"/>
        <v>ok</v>
      </c>
    </row>
    <row r="446" spans="1:29" s="13" customFormat="1" ht="12.75">
      <c r="A446" s="33"/>
      <c r="B446" s="34"/>
      <c r="C446" s="37"/>
      <c r="D446" s="42"/>
      <c r="E446" s="44">
        <f t="shared" si="41"/>
      </c>
      <c r="F446" s="45"/>
      <c r="G446" s="3" t="str">
        <f t="shared" si="40"/>
        <v>N</v>
      </c>
      <c r="H446" s="67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>
        <f t="shared" si="42"/>
      </c>
      <c r="AA446" s="11" t="str">
        <f t="shared" si="43"/>
        <v>ok</v>
      </c>
      <c r="AB446" s="11" t="str">
        <f t="shared" si="44"/>
        <v>ok</v>
      </c>
      <c r="AC446" s="11" t="str">
        <f t="shared" si="45"/>
        <v>ok</v>
      </c>
    </row>
    <row r="447" spans="1:29" s="13" customFormat="1" ht="12.75">
      <c r="A447" s="33"/>
      <c r="B447" s="34"/>
      <c r="C447" s="37"/>
      <c r="D447" s="42"/>
      <c r="E447" s="44">
        <f t="shared" si="41"/>
      </c>
      <c r="F447" s="45"/>
      <c r="G447" s="3" t="str">
        <f t="shared" si="40"/>
        <v>N</v>
      </c>
      <c r="H447" s="67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>
        <f t="shared" si="42"/>
      </c>
      <c r="AA447" s="11" t="str">
        <f t="shared" si="43"/>
        <v>ok</v>
      </c>
      <c r="AB447" s="11" t="str">
        <f t="shared" si="44"/>
        <v>ok</v>
      </c>
      <c r="AC447" s="11" t="str">
        <f t="shared" si="45"/>
        <v>ok</v>
      </c>
    </row>
    <row r="448" spans="1:29" s="13" customFormat="1" ht="12.75">
      <c r="A448" s="33"/>
      <c r="B448" s="34"/>
      <c r="C448" s="37"/>
      <c r="D448" s="42"/>
      <c r="E448" s="44">
        <f t="shared" si="41"/>
      </c>
      <c r="F448" s="45"/>
      <c r="G448" s="3" t="str">
        <f t="shared" si="40"/>
        <v>N</v>
      </c>
      <c r="H448" s="67"/>
      <c r="I448" s="11"/>
      <c r="J448" s="11">
        <f>IF(ISERROR(J450),"",J450)</f>
      </c>
      <c r="K448" s="11">
        <f>IF(ISERROR(K450),"",K450)</f>
      </c>
      <c r="L448" s="11">
        <f>IF(ISERROR(L450),"",L450)</f>
      </c>
      <c r="M448" s="11" t="s">
        <v>71</v>
      </c>
      <c r="N448" s="11">
        <f>IF(ISERROR(N450),"",N450)</f>
      </c>
      <c r="O448" s="11">
        <f>IF(ISERROR(O450),"",O450)</f>
      </c>
      <c r="P448" s="11">
        <f>IF(ISERROR(P450),"",P450)</f>
      </c>
      <c r="Q448" s="11" t="s">
        <v>71</v>
      </c>
      <c r="R448" s="11">
        <f>IF(ISERROR(R450),"",R450)</f>
      </c>
      <c r="S448" s="11">
        <f>IF(ISERROR(S450),"",S450)</f>
      </c>
      <c r="T448" s="11">
        <f>IF(ISERROR(T450),"",T450)</f>
      </c>
      <c r="U448" s="11" t="s">
        <v>71</v>
      </c>
      <c r="V448" s="11">
        <f>IF(ISERROR(V450),"",V450)</f>
      </c>
      <c r="W448" s="11">
        <f>IF(ISERROR(W450),"",W450)</f>
      </c>
      <c r="X448" s="11"/>
      <c r="Y448" s="11"/>
      <c r="Z448" s="11">
        <f t="shared" si="42"/>
      </c>
      <c r="AA448" s="11" t="str">
        <f t="shared" si="43"/>
        <v>ok</v>
      </c>
      <c r="AB448" s="11" t="str">
        <f t="shared" si="44"/>
        <v>ok</v>
      </c>
      <c r="AC448" s="11" t="str">
        <f t="shared" si="45"/>
        <v>ok</v>
      </c>
    </row>
    <row r="449" spans="1:29" s="13" customFormat="1" ht="12.75">
      <c r="A449" s="33"/>
      <c r="B449" s="34"/>
      <c r="C449" s="77"/>
      <c r="D449" s="42"/>
      <c r="E449" s="44">
        <f t="shared" si="41"/>
      </c>
      <c r="F449" s="45"/>
      <c r="G449" s="3" t="str">
        <f t="shared" si="40"/>
        <v>N</v>
      </c>
      <c r="H449" s="67"/>
      <c r="I449" s="11">
        <f>LEN(I450)</f>
        <v>0</v>
      </c>
      <c r="J449" s="11">
        <v>13</v>
      </c>
      <c r="K449" s="11">
        <v>12</v>
      </c>
      <c r="L449" s="11">
        <v>11</v>
      </c>
      <c r="M449" s="11">
        <v>10</v>
      </c>
      <c r="N449" s="11">
        <v>9</v>
      </c>
      <c r="O449" s="11">
        <v>8</v>
      </c>
      <c r="P449" s="11">
        <v>7</v>
      </c>
      <c r="Q449" s="11">
        <v>6</v>
      </c>
      <c r="R449" s="11">
        <v>5</v>
      </c>
      <c r="S449" s="11">
        <v>4</v>
      </c>
      <c r="T449" s="11">
        <v>3</v>
      </c>
      <c r="U449" s="11">
        <v>2</v>
      </c>
      <c r="V449" s="11">
        <v>1</v>
      </c>
      <c r="W449" s="11">
        <v>0</v>
      </c>
      <c r="X449" s="11"/>
      <c r="Y449" s="11"/>
      <c r="Z449" s="11">
        <f t="shared" si="42"/>
      </c>
      <c r="AA449" s="11" t="str">
        <f t="shared" si="43"/>
        <v>ok</v>
      </c>
      <c r="AB449" s="11" t="str">
        <f t="shared" si="44"/>
        <v>ok</v>
      </c>
      <c r="AC449" s="11" t="str">
        <f t="shared" si="45"/>
        <v>ok</v>
      </c>
    </row>
    <row r="450" spans="1:29" s="13" customFormat="1" ht="12.75">
      <c r="A450" s="70" t="str">
        <f>"T 00 00 0SM "&amp;TEXT(X450,"00")</f>
        <v>T 00 00 0SM 11</v>
      </c>
      <c r="B450" s="78" t="str">
        <f>"Code de contrôle "&amp;TEXT(X450,"00")&amp;" : "&amp;J448&amp;K448&amp;L448&amp;M448&amp;N448&amp;O448&amp;P448&amp;Q448&amp;R448&amp;S448&amp;T448&amp;U448&amp;V448&amp;W448</f>
        <v>Code de contrôle 11 : ///</v>
      </c>
      <c r="C450" s="62"/>
      <c r="D450" s="69" t="s">
        <v>74</v>
      </c>
      <c r="E450" s="48">
        <f t="shared" si="41"/>
      </c>
      <c r="F450" s="49"/>
      <c r="G450" s="3" t="s">
        <v>75</v>
      </c>
      <c r="H450" s="67">
        <f>COUNTA(G414:G450)</f>
        <v>37</v>
      </c>
      <c r="I450" s="11">
        <f>IF(FIXED(SUM(D415:D449),2,FALSE)="0,00","",FIXED(SUM(D415:D449),2,FALSE))</f>
      </c>
      <c r="J450" s="11" t="e">
        <f>IF((VALUE(MID(I450,I449-J449,1)))&lt;4,IF((MID(I450,I449-J449,1))="0","A",IF(MID(I450,I449-J449,1)="1","B",IF(MID(I450,I449-J449,1)="2","C",IF(MID(I450,I449-J449,1)="3","D",)))),IF(MID(I450,I449-J449,1)="4","E",IF(MID(I450,I449-J449,1)="5","F",IF(MID(I450,I449-J449,1)="6","G",IF(MID(I450,I449-J449,1)="7","H",IF(MID(I450,I449-J449,1)="8","I",IF(MID(I450,I449-J449,1)="9","J","zz")))))))</f>
        <v>#VALUE!</v>
      </c>
      <c r="K450" s="11" t="e">
        <f>IF((VALUE(MID(I450,I449-K449,1)))&lt;4,IF((MID(I450,I449-K449,1))="0","A",IF(MID(I450,I449-K449,1)="1","B",IF(MID(I450,I449-K449,1)="2","C",IF(MID(I450,I449-K449,1)="3","D",)))),IF(MID(I450,I449-K449,1)="4","E",IF(MID(I450,I449-K449,1)="5","F",IF(MID(I450,I449-K449,1)="6","G",IF(MID(I450,I449-K449,1)="7","H",IF(MID(I450,I449-K449,1)="8","I",IF(MID(I450,I449-K449,1)="9","J","zz")))))))</f>
        <v>#VALUE!</v>
      </c>
      <c r="L450" s="11" t="e">
        <f>IF((VALUE(MID(I450,I449-L449,1)))&lt;4,IF((MID(I450,I449-L449,1))="0","A",IF(MID(I450,I449-L449,1)="1","B",IF(MID(I450,I449-L449,1)="2","C",IF(MID(I450,I449-L449,1)="3","D",)))),IF(MID(I450,I449-L449,1)="4","E",IF(MID(I450,I449-L449,1)="5","F",IF(MID(I450,I449-L449,1)="6","G",IF(MID(I450,I449-L449,1)="7","H",IF(MID(I450,I449-L449,1)="8","I",IF(MID(I450,I449-L449,1)="9","J","zz")))))))</f>
        <v>#VALUE!</v>
      </c>
      <c r="M450" s="11"/>
      <c r="N450" s="11" t="e">
        <f>IF((VALUE(MID(I450,I449-N449,1)))&lt;4,IF((MID(I450,I449-N449,1))="0","A",IF(MID(I450,I449-N449,1)="1","B",IF(MID(I450,I449-N449,1)="2","C",IF(MID(I450,I449-N449,1)="3","D",)))),IF(MID(I450,I449-N449,1)="4","E",IF(MID(I450,I449-N449,1)="5","F",IF(MID(I450,I449-N449,1)="6","G",IF(MID(I450,I449-N449,1)="7","H",IF(MID(I450,I449-N449,1)="8","I",IF(MID(I450,I449-N449,1)="9","J","zz")))))))</f>
        <v>#VALUE!</v>
      </c>
      <c r="O450" s="11" t="e">
        <f>IF((VALUE(MID(I450,I449-O449,1)))&lt;4,IF((MID(I450,I449-O449,1))="0","A",IF(MID(I450,I449-O449,1)="1","B",IF(MID(I450,I449-O449,1)="2","C",IF(MID(I450,I449-O449,1)="3","D",)))),IF(MID(I450,I449-O449,1)="4","E",IF(MID(I450,I449-O449,1)="5","F",IF(MID(I450,I449-O449,1)="6","G",IF(MID(I450,I449-O449,1)="7","H",IF(MID(I450,I449-O449,1)="8","I",IF(MID(I450,I449-O449,1)="9","J","zz")))))))</f>
        <v>#VALUE!</v>
      </c>
      <c r="P450" s="11" t="e">
        <f>IF((VALUE(MID(I450,I449-P449,1)))&lt;4,IF((MID(I450,I449-P449,1))="0","A",IF(MID(I450,I449-P449,1)="1","B",IF(MID(I450,I449-P449,1)="2","C",IF(MID(I450,I449-P449,1)="3","D",)))),IF(MID(I450,I449-P449,1)="4","E",IF(MID(I450,I449-P449,1)="5","F",IF(MID(I450,I449-P449,1)="6","G",IF(MID(I450,I449-P449,1)="7","H",IF(MID(I450,I449-P449,1)="8","I",IF(MID(I450,I449-P449,1)="9","J","zz")))))))</f>
        <v>#VALUE!</v>
      </c>
      <c r="Q450" s="11"/>
      <c r="R450" s="11" t="e">
        <f>IF((VALUE(MID(I450,I449-R449,1)))&lt;4,IF((MID(I450,I449-R449,1))="0","A",IF(MID(I450,I449-R449,1)="1","B",IF(MID(I450,I449-R449,1)="2","C",IF(MID(I450,I449-R449,1)="3","D",)))),IF(MID(I450,I449-R449,1)="4","E",IF(MID(I450,I449-R449,1)="5","F",IF(MID(I450,I449-R449,1)="6","G",IF(MID(I450,I449-R449,1)="7","H",IF(MID(I450,I449-R449,1)="8","I",IF(MID(I450,I449-R449,1)="9","J","zz")))))))</f>
        <v>#VALUE!</v>
      </c>
      <c r="S450" s="11" t="e">
        <f>IF((VALUE(MID(I450,I449-S449,1)))&lt;4,IF((MID(I450,I449-S449,1))="0","A",IF(MID(I450,I449-S449,1)="1","B",IF(MID(I450,I449-S449,1)="2","C",IF(MID(I450,I449-S449,1)="3","D",)))),IF(MID(I450,I449-S449,1)="4","E",IF(MID(I450,I449-S449,1)="5","F",IF(MID(I450,I449-S449,1)="6","G",IF(MID(I450,I449-S449,1)="7","H",IF(MID(I450,I449-S449,1)="8","I",IF(MID(I450,I449-S449,1)="9","J","zz")))))))</f>
        <v>#VALUE!</v>
      </c>
      <c r="T450" s="11" t="e">
        <f>IF((VALUE(MID(I450,I449-T449,1)))&lt;4,IF((MID(I450,I449-T449,1))="0","A",IF(MID(I450,I449-T449,1)="1","B",IF(MID(I450,I449-T449,1)="2","C",IF(MID(I450,I449-T449,1)="3","D",)))),IF(MID(I450,I449-T449,1)="4","E",IF(MID(I450,I449-T449,1)="5","F",IF(MID(I450,I449-T449,1)="6","G",IF(MID(I450,I449-T449,1)="7","H",IF(MID(I450,I449-T449,1)="8","I",IF(MID(I450,I449-T449,1)="9","J","zz")))))))</f>
        <v>#VALUE!</v>
      </c>
      <c r="U450" s="11"/>
      <c r="V450" s="11" t="e">
        <f>IF((VALUE(MID(I450,I449-V449,1)))&lt;4,IF((MID(I450,I449-V449,1))="0","A",IF(MID(I450,I449-V449,1)="1","B",IF(MID(I450,I449-V449,1)="2","C",IF(MID(I450,I449-V449,1)="3","D",)))),IF(MID(I450,I449-V449,1)="4","E",IF(MID(I450,I449-V449,1)="5","F",IF(MID(I450,I449-V449,1)="6","G",IF(MID(I450,I449-V449,1)="7","H",IF(MID(I450,I449-V449,1)="8","I",IF(MID(I450,I449-V449,1)="9","J","zz")))))))</f>
        <v>#VALUE!</v>
      </c>
      <c r="W450" s="11" t="e">
        <f>IF((VALUE(MID(I450,LEN(I450),1)))&lt;4,IF((MID(I450,I449,1))="0","A",IF(MID(I450,I449,1)="1","B",IF(MID(I450,I449,1)="2","C",IF(MID(I450,I449,1)="3","D",)))),IF(MID(I450,I449,1)="4","E",IF(MID(I450,I449,1)="5","F",IF(MID(I450,I449,1)="6","G",IF(MID(I450,I449,1)="7","H",IF(MID(I450,I449,1)="8","I",IF(MID(I450,I449,1)="9","J","zz")))))))</f>
        <v>#VALUE!</v>
      </c>
      <c r="X450" s="11">
        <f>X413+1</f>
        <v>11</v>
      </c>
      <c r="Y450" s="11"/>
      <c r="Z450" s="11"/>
      <c r="AA450" s="11"/>
      <c r="AB450" s="11"/>
      <c r="AC450" s="11"/>
    </row>
    <row r="451" spans="1:29" s="13" customFormat="1" ht="12.75">
      <c r="A451" s="33"/>
      <c r="B451" s="34"/>
      <c r="C451" s="75"/>
      <c r="D451" s="76"/>
      <c r="E451" s="35"/>
      <c r="F451" s="36"/>
      <c r="G451" s="3" t="str">
        <f aca="true" t="shared" si="46" ref="G451:G513">IF(ISBLANK(C451),"N","O")</f>
        <v>N</v>
      </c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>
        <f t="shared" si="42"/>
      </c>
      <c r="AA451" s="11" t="str">
        <f t="shared" si="43"/>
        <v>ok</v>
      </c>
      <c r="AB451" s="11" t="str">
        <f t="shared" si="44"/>
        <v>ok</v>
      </c>
      <c r="AC451" s="11" t="str">
        <f t="shared" si="45"/>
        <v>ok</v>
      </c>
    </row>
    <row r="452" spans="1:29" s="13" customFormat="1" ht="12.75">
      <c r="A452" s="33" t="s">
        <v>593</v>
      </c>
      <c r="B452" s="34" t="s">
        <v>594</v>
      </c>
      <c r="C452" s="37"/>
      <c r="D452" s="38"/>
      <c r="E452" s="39">
        <f>IF(ISNUMBER(D452),Lettre(D452),"")</f>
      </c>
      <c r="F452" s="40"/>
      <c r="G452" s="3" t="str">
        <f t="shared" si="46"/>
        <v>N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>
        <f t="shared" si="42"/>
      </c>
      <c r="AA452" s="11" t="str">
        <f t="shared" si="43"/>
        <v>ok</v>
      </c>
      <c r="AB452" s="11" t="str">
        <f t="shared" si="44"/>
        <v>Probleme</v>
      </c>
      <c r="AC452" s="11" t="str">
        <f t="shared" si="45"/>
        <v>ok</v>
      </c>
    </row>
    <row r="453" spans="1:29" s="13" customFormat="1" ht="12.75">
      <c r="A453" s="33"/>
      <c r="B453" s="34"/>
      <c r="C453" s="41"/>
      <c r="D453" s="42"/>
      <c r="E453" s="39">
        <f aca="true" t="shared" si="47" ref="E453:E487">IF(ISNUMBER(D453),Lettre(D453),"")</f>
      </c>
      <c r="F453" s="43"/>
      <c r="G453" s="3" t="str">
        <f t="shared" si="46"/>
        <v>N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>
        <f t="shared" si="42"/>
      </c>
      <c r="AA453" s="11" t="str">
        <f t="shared" si="43"/>
        <v>ok</v>
      </c>
      <c r="AB453" s="11" t="str">
        <f t="shared" si="44"/>
        <v>ok</v>
      </c>
      <c r="AC453" s="11" t="str">
        <f t="shared" si="45"/>
        <v>ok</v>
      </c>
    </row>
    <row r="454" spans="1:29" s="13" customFormat="1" ht="12.75">
      <c r="A454" s="33" t="s">
        <v>595</v>
      </c>
      <c r="B454" s="34" t="s">
        <v>596</v>
      </c>
      <c r="C454" s="41" t="s">
        <v>80</v>
      </c>
      <c r="D454" s="42"/>
      <c r="E454" s="39">
        <f t="shared" si="47"/>
      </c>
      <c r="F454" s="43"/>
      <c r="G454" s="3" t="str">
        <f t="shared" si="46"/>
        <v>O</v>
      </c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 t="str">
        <f t="shared" si="42"/>
        <v>prix non renseigné</v>
      </c>
      <c r="AA454" s="11" t="str">
        <f t="shared" si="43"/>
        <v>Probleme</v>
      </c>
      <c r="AB454" s="11" t="str">
        <f t="shared" si="44"/>
        <v>ok</v>
      </c>
      <c r="AC454" s="11" t="str">
        <f t="shared" si="45"/>
        <v>ok</v>
      </c>
    </row>
    <row r="455" spans="1:29" s="13" customFormat="1" ht="12.75">
      <c r="A455" s="33" t="s">
        <v>597</v>
      </c>
      <c r="B455" s="34" t="s">
        <v>598</v>
      </c>
      <c r="C455" s="41" t="s">
        <v>80</v>
      </c>
      <c r="D455" s="42"/>
      <c r="E455" s="39">
        <f t="shared" si="47"/>
      </c>
      <c r="F455" s="43"/>
      <c r="G455" s="3" t="str">
        <f t="shared" si="46"/>
        <v>O</v>
      </c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 t="str">
        <f t="shared" si="42"/>
        <v>prix non renseigné</v>
      </c>
      <c r="AA455" s="11" t="str">
        <f t="shared" si="43"/>
        <v>Probleme</v>
      </c>
      <c r="AB455" s="11" t="str">
        <f t="shared" si="44"/>
        <v>ok</v>
      </c>
      <c r="AC455" s="11" t="str">
        <f t="shared" si="45"/>
        <v>ok</v>
      </c>
    </row>
    <row r="456" spans="1:29" s="13" customFormat="1" ht="12.75">
      <c r="A456" s="33" t="s">
        <v>599</v>
      </c>
      <c r="B456" s="34" t="s">
        <v>600</v>
      </c>
      <c r="C456" s="41" t="s">
        <v>80</v>
      </c>
      <c r="D456" s="42"/>
      <c r="E456" s="39">
        <f t="shared" si="47"/>
      </c>
      <c r="F456" s="43"/>
      <c r="G456" s="3" t="str">
        <f t="shared" si="46"/>
        <v>O</v>
      </c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 t="str">
        <f t="shared" si="42"/>
        <v>prix non renseigné</v>
      </c>
      <c r="AA456" s="11" t="str">
        <f t="shared" si="43"/>
        <v>Probleme</v>
      </c>
      <c r="AB456" s="11" t="str">
        <f t="shared" si="44"/>
        <v>ok</v>
      </c>
      <c r="AC456" s="11" t="str">
        <f t="shared" si="45"/>
        <v>ok</v>
      </c>
    </row>
    <row r="457" spans="1:29" s="13" customFormat="1" ht="12.75">
      <c r="A457" s="33" t="s">
        <v>601</v>
      </c>
      <c r="B457" s="34" t="s">
        <v>602</v>
      </c>
      <c r="C457" s="41" t="s">
        <v>80</v>
      </c>
      <c r="D457" s="42"/>
      <c r="E457" s="39">
        <f t="shared" si="47"/>
      </c>
      <c r="F457" s="43"/>
      <c r="G457" s="3" t="str">
        <f t="shared" si="46"/>
        <v>O</v>
      </c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 t="str">
        <f t="shared" si="42"/>
        <v>prix non renseigné</v>
      </c>
      <c r="AA457" s="11" t="str">
        <f t="shared" si="43"/>
        <v>Probleme</v>
      </c>
      <c r="AB457" s="11" t="str">
        <f t="shared" si="44"/>
        <v>ok</v>
      </c>
      <c r="AC457" s="11" t="str">
        <f t="shared" si="45"/>
        <v>ok</v>
      </c>
    </row>
    <row r="458" spans="1:29" s="13" customFormat="1" ht="12.75">
      <c r="A458" s="33"/>
      <c r="B458" s="34"/>
      <c r="C458" s="41"/>
      <c r="D458" s="42"/>
      <c r="E458" s="39">
        <f t="shared" si="47"/>
      </c>
      <c r="F458" s="43"/>
      <c r="G458" s="3" t="str">
        <f t="shared" si="46"/>
        <v>N</v>
      </c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>
        <f t="shared" si="42"/>
      </c>
      <c r="AA458" s="11" t="str">
        <f t="shared" si="43"/>
        <v>ok</v>
      </c>
      <c r="AB458" s="11" t="str">
        <f t="shared" si="44"/>
        <v>ok</v>
      </c>
      <c r="AC458" s="11" t="str">
        <f t="shared" si="45"/>
        <v>ok</v>
      </c>
    </row>
    <row r="459" spans="1:29" s="13" customFormat="1" ht="12.75">
      <c r="A459" s="33" t="s">
        <v>603</v>
      </c>
      <c r="B459" s="34" t="s">
        <v>604</v>
      </c>
      <c r="C459" s="37"/>
      <c r="D459" s="42"/>
      <c r="E459" s="44">
        <f t="shared" si="47"/>
      </c>
      <c r="F459" s="45"/>
      <c r="G459" s="3" t="str">
        <f t="shared" si="46"/>
        <v>N</v>
      </c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>
        <f t="shared" si="42"/>
      </c>
      <c r="AA459" s="11" t="str">
        <f t="shared" si="43"/>
        <v>ok</v>
      </c>
      <c r="AB459" s="11" t="str">
        <f t="shared" si="44"/>
        <v>Probleme</v>
      </c>
      <c r="AC459" s="11" t="str">
        <f t="shared" si="45"/>
        <v>ok</v>
      </c>
    </row>
    <row r="460" spans="1:29" s="13" customFormat="1" ht="12.75">
      <c r="A460" s="33"/>
      <c r="B460" s="34"/>
      <c r="C460" s="41"/>
      <c r="D460" s="42"/>
      <c r="E460" s="46">
        <f t="shared" si="47"/>
      </c>
      <c r="F460" s="45"/>
      <c r="G460" s="3" t="str">
        <f t="shared" si="46"/>
        <v>N</v>
      </c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>
        <f t="shared" si="42"/>
      </c>
      <c r="AA460" s="11" t="str">
        <f t="shared" si="43"/>
        <v>ok</v>
      </c>
      <c r="AB460" s="11" t="str">
        <f t="shared" si="44"/>
        <v>ok</v>
      </c>
      <c r="AC460" s="11" t="str">
        <f t="shared" si="45"/>
        <v>ok</v>
      </c>
    </row>
    <row r="461" spans="1:29" s="13" customFormat="1" ht="12.75">
      <c r="A461" s="33" t="s">
        <v>605</v>
      </c>
      <c r="B461" s="34" t="s">
        <v>606</v>
      </c>
      <c r="C461" s="41" t="s">
        <v>138</v>
      </c>
      <c r="D461" s="42"/>
      <c r="E461" s="44">
        <f t="shared" si="47"/>
      </c>
      <c r="F461" s="45"/>
      <c r="G461" s="3" t="str">
        <f t="shared" si="46"/>
        <v>O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 t="str">
        <f t="shared" si="42"/>
        <v>prix non renseigné</v>
      </c>
      <c r="AA461" s="11" t="str">
        <f t="shared" si="43"/>
        <v>Probleme</v>
      </c>
      <c r="AB461" s="11" t="str">
        <f t="shared" si="44"/>
        <v>ok</v>
      </c>
      <c r="AC461" s="11" t="str">
        <f t="shared" si="45"/>
        <v>ok</v>
      </c>
    </row>
    <row r="462" spans="1:29" s="13" customFormat="1" ht="12.75">
      <c r="A462" s="33" t="s">
        <v>607</v>
      </c>
      <c r="B462" s="34" t="s">
        <v>608</v>
      </c>
      <c r="C462" s="41" t="s">
        <v>138</v>
      </c>
      <c r="D462" s="42"/>
      <c r="E462" s="44">
        <f t="shared" si="47"/>
      </c>
      <c r="F462" s="45"/>
      <c r="G462" s="3" t="str">
        <f t="shared" si="46"/>
        <v>O</v>
      </c>
      <c r="H462" s="12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 t="str">
        <f t="shared" si="42"/>
        <v>prix non renseigné</v>
      </c>
      <c r="AA462" s="11" t="str">
        <f t="shared" si="43"/>
        <v>Probleme</v>
      </c>
      <c r="AB462" s="11" t="str">
        <f t="shared" si="44"/>
        <v>ok</v>
      </c>
      <c r="AC462" s="11" t="str">
        <f t="shared" si="45"/>
        <v>ok</v>
      </c>
    </row>
    <row r="463" spans="1:29" s="13" customFormat="1" ht="12.75">
      <c r="A463" s="33" t="s">
        <v>609</v>
      </c>
      <c r="B463" s="34" t="s">
        <v>610</v>
      </c>
      <c r="C463" s="37" t="s">
        <v>138</v>
      </c>
      <c r="D463" s="42"/>
      <c r="E463" s="44">
        <f t="shared" si="47"/>
      </c>
      <c r="F463" s="45"/>
      <c r="G463" s="3" t="str">
        <f t="shared" si="46"/>
        <v>O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 t="str">
        <f t="shared" si="42"/>
        <v>prix non renseigné</v>
      </c>
      <c r="AA463" s="11" t="str">
        <f t="shared" si="43"/>
        <v>Probleme</v>
      </c>
      <c r="AB463" s="11" t="str">
        <f t="shared" si="44"/>
        <v>ok</v>
      </c>
      <c r="AC463" s="11" t="str">
        <f t="shared" si="45"/>
        <v>ok</v>
      </c>
    </row>
    <row r="464" spans="1:29" s="13" customFormat="1" ht="12.75">
      <c r="A464" s="33" t="s">
        <v>611</v>
      </c>
      <c r="B464" s="34" t="s">
        <v>612</v>
      </c>
      <c r="C464" s="41" t="s">
        <v>109</v>
      </c>
      <c r="D464" s="42"/>
      <c r="E464" s="39">
        <f t="shared" si="47"/>
      </c>
      <c r="F464" s="43"/>
      <c r="G464" s="3" t="str">
        <f t="shared" si="46"/>
        <v>O</v>
      </c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 t="str">
        <f t="shared" si="42"/>
        <v>prix non renseigné</v>
      </c>
      <c r="AA464" s="11" t="str">
        <f t="shared" si="43"/>
        <v>Probleme</v>
      </c>
      <c r="AB464" s="11" t="str">
        <f t="shared" si="44"/>
        <v>ok</v>
      </c>
      <c r="AC464" s="11" t="str">
        <f t="shared" si="45"/>
        <v>ok</v>
      </c>
    </row>
    <row r="465" spans="1:29" s="13" customFormat="1" ht="12.75">
      <c r="A465" s="33" t="s">
        <v>613</v>
      </c>
      <c r="B465" s="34" t="s">
        <v>614</v>
      </c>
      <c r="C465" s="41" t="s">
        <v>138</v>
      </c>
      <c r="D465" s="42"/>
      <c r="E465" s="39">
        <f t="shared" si="47"/>
      </c>
      <c r="F465" s="43"/>
      <c r="G465" s="3" t="str">
        <f t="shared" si="46"/>
        <v>O</v>
      </c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 t="str">
        <f t="shared" si="42"/>
        <v>prix non renseigné</v>
      </c>
      <c r="AA465" s="11" t="str">
        <f t="shared" si="43"/>
        <v>Probleme</v>
      </c>
      <c r="AB465" s="11" t="str">
        <f t="shared" si="44"/>
        <v>ok</v>
      </c>
      <c r="AC465" s="11" t="str">
        <f t="shared" si="45"/>
        <v>ok</v>
      </c>
    </row>
    <row r="466" spans="1:29" s="13" customFormat="1" ht="12.75">
      <c r="A466" s="33" t="s">
        <v>615</v>
      </c>
      <c r="B466" s="34" t="s">
        <v>616</v>
      </c>
      <c r="C466" s="41" t="s">
        <v>138</v>
      </c>
      <c r="D466" s="42"/>
      <c r="E466" s="39">
        <f t="shared" si="47"/>
      </c>
      <c r="F466" s="43"/>
      <c r="G466" s="3" t="str">
        <f t="shared" si="46"/>
        <v>O</v>
      </c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 t="str">
        <f t="shared" si="42"/>
        <v>prix non renseigné</v>
      </c>
      <c r="AA466" s="11" t="str">
        <f t="shared" si="43"/>
        <v>Probleme</v>
      </c>
      <c r="AB466" s="11" t="str">
        <f t="shared" si="44"/>
        <v>ok</v>
      </c>
      <c r="AC466" s="11" t="str">
        <f t="shared" si="45"/>
        <v>ok</v>
      </c>
    </row>
    <row r="467" spans="1:29" s="13" customFormat="1" ht="12.75">
      <c r="A467" s="33" t="s">
        <v>617</v>
      </c>
      <c r="B467" s="34" t="s">
        <v>618</v>
      </c>
      <c r="C467" s="41" t="s">
        <v>138</v>
      </c>
      <c r="D467" s="42"/>
      <c r="E467" s="39">
        <f t="shared" si="47"/>
      </c>
      <c r="F467" s="43"/>
      <c r="G467" s="3" t="str">
        <f t="shared" si="46"/>
        <v>O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 t="str">
        <f t="shared" si="42"/>
        <v>prix non renseigné</v>
      </c>
      <c r="AA467" s="11" t="str">
        <f t="shared" si="43"/>
        <v>Probleme</v>
      </c>
      <c r="AB467" s="11" t="str">
        <f t="shared" si="44"/>
        <v>ok</v>
      </c>
      <c r="AC467" s="11" t="str">
        <f t="shared" si="45"/>
        <v>ok</v>
      </c>
    </row>
    <row r="468" spans="1:29" s="13" customFormat="1" ht="12.75">
      <c r="A468" s="33" t="s">
        <v>619</v>
      </c>
      <c r="B468" s="34" t="s">
        <v>620</v>
      </c>
      <c r="C468" s="41" t="s">
        <v>138</v>
      </c>
      <c r="D468" s="42"/>
      <c r="E468" s="39">
        <f t="shared" si="47"/>
      </c>
      <c r="F468" s="43"/>
      <c r="G468" s="3" t="str">
        <f t="shared" si="46"/>
        <v>O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 t="str">
        <f t="shared" si="42"/>
        <v>prix non renseigné</v>
      </c>
      <c r="AA468" s="11" t="str">
        <f t="shared" si="43"/>
        <v>Probleme</v>
      </c>
      <c r="AB468" s="11" t="str">
        <f t="shared" si="44"/>
        <v>ok</v>
      </c>
      <c r="AC468" s="11" t="str">
        <f t="shared" si="45"/>
        <v>ok</v>
      </c>
    </row>
    <row r="469" spans="1:29" s="13" customFormat="1" ht="12.75">
      <c r="A469" s="33" t="s">
        <v>621</v>
      </c>
      <c r="B469" s="34" t="s">
        <v>622</v>
      </c>
      <c r="C469" s="41" t="s">
        <v>138</v>
      </c>
      <c r="D469" s="42"/>
      <c r="E469" s="39">
        <f t="shared" si="47"/>
      </c>
      <c r="F469" s="43"/>
      <c r="G469" s="3" t="str">
        <f t="shared" si="46"/>
        <v>O</v>
      </c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 t="str">
        <f t="shared" si="42"/>
        <v>prix non renseigné</v>
      </c>
      <c r="AA469" s="11" t="str">
        <f t="shared" si="43"/>
        <v>Probleme</v>
      </c>
      <c r="AB469" s="11" t="str">
        <f t="shared" si="44"/>
        <v>ok</v>
      </c>
      <c r="AC469" s="11" t="str">
        <f t="shared" si="45"/>
        <v>ok</v>
      </c>
    </row>
    <row r="470" spans="1:29" s="13" customFormat="1" ht="12.75">
      <c r="A470" s="33" t="s">
        <v>623</v>
      </c>
      <c r="B470" s="34" t="s">
        <v>624</v>
      </c>
      <c r="C470" s="41" t="s">
        <v>138</v>
      </c>
      <c r="D470" s="42"/>
      <c r="E470" s="39">
        <f t="shared" si="47"/>
      </c>
      <c r="F470" s="43"/>
      <c r="G470" s="3" t="str">
        <f t="shared" si="46"/>
        <v>O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 t="str">
        <f t="shared" si="42"/>
        <v>prix non renseigné</v>
      </c>
      <c r="AA470" s="11" t="str">
        <f t="shared" si="43"/>
        <v>Probleme</v>
      </c>
      <c r="AB470" s="11" t="str">
        <f t="shared" si="44"/>
        <v>ok</v>
      </c>
      <c r="AC470" s="11" t="str">
        <f t="shared" si="45"/>
        <v>ok</v>
      </c>
    </row>
    <row r="471" spans="1:29" s="13" customFormat="1" ht="12.75">
      <c r="A471" s="33" t="s">
        <v>625</v>
      </c>
      <c r="B471" s="34" t="s">
        <v>626</v>
      </c>
      <c r="C471" s="41" t="s">
        <v>138</v>
      </c>
      <c r="D471" s="42"/>
      <c r="E471" s="39">
        <f t="shared" si="47"/>
      </c>
      <c r="F471" s="43"/>
      <c r="G471" s="3" t="str">
        <f t="shared" si="46"/>
        <v>O</v>
      </c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 t="str">
        <f t="shared" si="42"/>
        <v>prix non renseigné</v>
      </c>
      <c r="AA471" s="11" t="str">
        <f t="shared" si="43"/>
        <v>Probleme</v>
      </c>
      <c r="AB471" s="11" t="str">
        <f t="shared" si="44"/>
        <v>ok</v>
      </c>
      <c r="AC471" s="11" t="str">
        <f t="shared" si="45"/>
        <v>ok</v>
      </c>
    </row>
    <row r="472" spans="1:29" s="13" customFormat="1" ht="12.75">
      <c r="A472" s="33" t="s">
        <v>627</v>
      </c>
      <c r="B472" s="34" t="s">
        <v>628</v>
      </c>
      <c r="C472" s="41" t="s">
        <v>138</v>
      </c>
      <c r="D472" s="42"/>
      <c r="E472" s="39">
        <f t="shared" si="47"/>
      </c>
      <c r="F472" s="43"/>
      <c r="G472" s="3" t="str">
        <f t="shared" si="46"/>
        <v>O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 t="str">
        <f t="shared" si="42"/>
        <v>prix non renseigné</v>
      </c>
      <c r="AA472" s="11" t="str">
        <f t="shared" si="43"/>
        <v>Probleme</v>
      </c>
      <c r="AB472" s="11" t="str">
        <f t="shared" si="44"/>
        <v>ok</v>
      </c>
      <c r="AC472" s="11" t="str">
        <f t="shared" si="45"/>
        <v>ok</v>
      </c>
    </row>
    <row r="473" spans="1:29" s="13" customFormat="1" ht="12.75">
      <c r="A473" s="33" t="s">
        <v>629</v>
      </c>
      <c r="B473" s="34" t="s">
        <v>630</v>
      </c>
      <c r="C473" s="41" t="s">
        <v>138</v>
      </c>
      <c r="D473" s="42"/>
      <c r="E473" s="39">
        <f t="shared" si="47"/>
      </c>
      <c r="F473" s="43"/>
      <c r="G473" s="3" t="str">
        <f t="shared" si="46"/>
        <v>O</v>
      </c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 t="str">
        <f t="shared" si="42"/>
        <v>prix non renseigné</v>
      </c>
      <c r="AA473" s="11" t="str">
        <f t="shared" si="43"/>
        <v>Probleme</v>
      </c>
      <c r="AB473" s="11" t="str">
        <f t="shared" si="44"/>
        <v>ok</v>
      </c>
      <c r="AC473" s="11" t="str">
        <f t="shared" si="45"/>
        <v>ok</v>
      </c>
    </row>
    <row r="474" spans="1:29" s="13" customFormat="1" ht="12.75">
      <c r="A474" s="33" t="s">
        <v>631</v>
      </c>
      <c r="B474" s="34" t="s">
        <v>632</v>
      </c>
      <c r="C474" s="41" t="s">
        <v>138</v>
      </c>
      <c r="D474" s="42"/>
      <c r="E474" s="39">
        <f t="shared" si="47"/>
      </c>
      <c r="F474" s="43"/>
      <c r="G474" s="3" t="str">
        <f t="shared" si="46"/>
        <v>O</v>
      </c>
      <c r="H474" s="67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 t="str">
        <f t="shared" si="42"/>
        <v>prix non renseigné</v>
      </c>
      <c r="AA474" s="11" t="str">
        <f t="shared" si="43"/>
        <v>Probleme</v>
      </c>
      <c r="AB474" s="11" t="str">
        <f t="shared" si="44"/>
        <v>ok</v>
      </c>
      <c r="AC474" s="11" t="str">
        <f t="shared" si="45"/>
        <v>ok</v>
      </c>
    </row>
    <row r="475" spans="1:29" s="13" customFormat="1" ht="12.75">
      <c r="A475" s="33" t="s">
        <v>633</v>
      </c>
      <c r="B475" s="34" t="s">
        <v>634</v>
      </c>
      <c r="C475" s="41" t="s">
        <v>138</v>
      </c>
      <c r="D475" s="42"/>
      <c r="E475" s="39">
        <f t="shared" si="47"/>
      </c>
      <c r="F475" s="43"/>
      <c r="G475" s="3" t="str">
        <f t="shared" si="46"/>
        <v>O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 t="str">
        <f t="shared" si="42"/>
        <v>prix non renseigné</v>
      </c>
      <c r="AA475" s="11" t="str">
        <f t="shared" si="43"/>
        <v>Probleme</v>
      </c>
      <c r="AB475" s="11" t="str">
        <f t="shared" si="44"/>
        <v>ok</v>
      </c>
      <c r="AC475" s="11" t="str">
        <f t="shared" si="45"/>
        <v>ok</v>
      </c>
    </row>
    <row r="476" spans="1:29" s="13" customFormat="1" ht="12.75">
      <c r="A476" s="33" t="s">
        <v>635</v>
      </c>
      <c r="B476" s="34" t="s">
        <v>636</v>
      </c>
      <c r="C476" s="41" t="s">
        <v>138</v>
      </c>
      <c r="D476" s="42"/>
      <c r="E476" s="39">
        <f t="shared" si="47"/>
      </c>
      <c r="F476" s="43"/>
      <c r="G476" s="3" t="str">
        <f t="shared" si="46"/>
        <v>O</v>
      </c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 t="str">
        <f t="shared" si="42"/>
        <v>prix non renseigné</v>
      </c>
      <c r="AA476" s="11" t="str">
        <f t="shared" si="43"/>
        <v>Probleme</v>
      </c>
      <c r="AB476" s="11" t="str">
        <f t="shared" si="44"/>
        <v>ok</v>
      </c>
      <c r="AC476" s="11" t="str">
        <f t="shared" si="45"/>
        <v>ok</v>
      </c>
    </row>
    <row r="477" spans="1:29" s="13" customFormat="1" ht="12.75">
      <c r="A477" s="33" t="s">
        <v>637</v>
      </c>
      <c r="B477" s="34" t="s">
        <v>638</v>
      </c>
      <c r="C477" s="41" t="s">
        <v>138</v>
      </c>
      <c r="D477" s="42"/>
      <c r="E477" s="39">
        <f t="shared" si="47"/>
      </c>
      <c r="F477" s="43"/>
      <c r="G477" s="3" t="str">
        <f t="shared" si="46"/>
        <v>O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 t="str">
        <f t="shared" si="42"/>
        <v>prix non renseigné</v>
      </c>
      <c r="AA477" s="11" t="str">
        <f t="shared" si="43"/>
        <v>Probleme</v>
      </c>
      <c r="AB477" s="11" t="str">
        <f t="shared" si="44"/>
        <v>ok</v>
      </c>
      <c r="AC477" s="11" t="str">
        <f t="shared" si="45"/>
        <v>ok</v>
      </c>
    </row>
    <row r="478" spans="1:29" s="13" customFormat="1" ht="12.75">
      <c r="A478" s="33" t="s">
        <v>639</v>
      </c>
      <c r="B478" s="34" t="s">
        <v>640</v>
      </c>
      <c r="C478" s="41" t="s">
        <v>138</v>
      </c>
      <c r="D478" s="42"/>
      <c r="E478" s="39">
        <f t="shared" si="47"/>
      </c>
      <c r="F478" s="43"/>
      <c r="G478" s="3" t="str">
        <f t="shared" si="46"/>
        <v>O</v>
      </c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 t="str">
        <f t="shared" si="42"/>
        <v>prix non renseigné</v>
      </c>
      <c r="AA478" s="11" t="str">
        <f t="shared" si="43"/>
        <v>Probleme</v>
      </c>
      <c r="AB478" s="11" t="str">
        <f t="shared" si="44"/>
        <v>ok</v>
      </c>
      <c r="AC478" s="11" t="str">
        <f t="shared" si="45"/>
        <v>ok</v>
      </c>
    </row>
    <row r="479" spans="1:29" s="13" customFormat="1" ht="12.75">
      <c r="A479" s="33" t="s">
        <v>641</v>
      </c>
      <c r="B479" s="34" t="s">
        <v>642</v>
      </c>
      <c r="C479" s="41" t="s">
        <v>138</v>
      </c>
      <c r="D479" s="42"/>
      <c r="E479" s="39">
        <f t="shared" si="47"/>
      </c>
      <c r="F479" s="43"/>
      <c r="G479" s="3" t="str">
        <f t="shared" si="46"/>
        <v>O</v>
      </c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 t="str">
        <f t="shared" si="42"/>
        <v>prix non renseigné</v>
      </c>
      <c r="AA479" s="11" t="str">
        <f t="shared" si="43"/>
        <v>Probleme</v>
      </c>
      <c r="AB479" s="11" t="str">
        <f t="shared" si="44"/>
        <v>ok</v>
      </c>
      <c r="AC479" s="11" t="str">
        <f t="shared" si="45"/>
        <v>ok</v>
      </c>
    </row>
    <row r="480" spans="1:29" s="13" customFormat="1" ht="12.75">
      <c r="A480" s="33"/>
      <c r="B480" s="34"/>
      <c r="C480" s="41"/>
      <c r="D480" s="42"/>
      <c r="E480" s="39">
        <f t="shared" si="47"/>
      </c>
      <c r="F480" s="43"/>
      <c r="G480" s="3" t="str">
        <f t="shared" si="46"/>
        <v>N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>
        <f t="shared" si="42"/>
      </c>
      <c r="AA480" s="11" t="str">
        <f t="shared" si="43"/>
        <v>ok</v>
      </c>
      <c r="AB480" s="11" t="str">
        <f t="shared" si="44"/>
        <v>ok</v>
      </c>
      <c r="AC480" s="11" t="str">
        <f t="shared" si="45"/>
        <v>ok</v>
      </c>
    </row>
    <row r="481" spans="1:29" s="13" customFormat="1" ht="12.75">
      <c r="A481" s="33" t="s">
        <v>643</v>
      </c>
      <c r="B481" s="34" t="s">
        <v>644</v>
      </c>
      <c r="C481" s="41"/>
      <c r="D481" s="42"/>
      <c r="E481" s="39">
        <f t="shared" si="47"/>
      </c>
      <c r="F481" s="47"/>
      <c r="G481" s="3" t="str">
        <f t="shared" si="46"/>
        <v>N</v>
      </c>
      <c r="H481" s="67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>
        <f t="shared" si="42"/>
      </c>
      <c r="AA481" s="11" t="str">
        <f t="shared" si="43"/>
        <v>ok</v>
      </c>
      <c r="AB481" s="11" t="str">
        <f t="shared" si="44"/>
        <v>Probleme</v>
      </c>
      <c r="AC481" s="11" t="str">
        <f t="shared" si="45"/>
        <v>ok</v>
      </c>
    </row>
    <row r="482" spans="1:29" s="13" customFormat="1" ht="12.75">
      <c r="A482" s="33"/>
      <c r="B482" s="34"/>
      <c r="C482" s="41"/>
      <c r="D482" s="42"/>
      <c r="E482" s="39">
        <f t="shared" si="47"/>
      </c>
      <c r="F482" s="45"/>
      <c r="G482" s="3" t="str">
        <f t="shared" si="46"/>
        <v>N</v>
      </c>
      <c r="H482" s="67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>
        <f t="shared" si="42"/>
      </c>
      <c r="AA482" s="11" t="str">
        <f t="shared" si="43"/>
        <v>ok</v>
      </c>
      <c r="AB482" s="11" t="str">
        <f t="shared" si="44"/>
        <v>ok</v>
      </c>
      <c r="AC482" s="11" t="str">
        <f t="shared" si="45"/>
        <v>ok</v>
      </c>
    </row>
    <row r="483" spans="1:29" s="13" customFormat="1" ht="12.75">
      <c r="A483" s="33" t="s">
        <v>645</v>
      </c>
      <c r="B483" s="34" t="s">
        <v>646</v>
      </c>
      <c r="C483" s="37" t="s">
        <v>109</v>
      </c>
      <c r="D483" s="42"/>
      <c r="E483" s="44">
        <f t="shared" si="47"/>
      </c>
      <c r="F483" s="45"/>
      <c r="G483" s="3" t="str">
        <f t="shared" si="46"/>
        <v>O</v>
      </c>
      <c r="H483" s="67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 t="str">
        <f t="shared" si="42"/>
        <v>prix non renseigné</v>
      </c>
      <c r="AA483" s="11" t="str">
        <f t="shared" si="43"/>
        <v>Probleme</v>
      </c>
      <c r="AB483" s="11" t="str">
        <f t="shared" si="44"/>
        <v>ok</v>
      </c>
      <c r="AC483" s="11" t="str">
        <f t="shared" si="45"/>
        <v>ok</v>
      </c>
    </row>
    <row r="484" spans="1:29" s="13" customFormat="1" ht="12.75">
      <c r="A484" s="33" t="s">
        <v>647</v>
      </c>
      <c r="B484" s="34" t="s">
        <v>648</v>
      </c>
      <c r="C484" s="37" t="s">
        <v>109</v>
      </c>
      <c r="D484" s="42"/>
      <c r="E484" s="44">
        <f t="shared" si="47"/>
      </c>
      <c r="F484" s="45"/>
      <c r="G484" s="3" t="str">
        <f t="shared" si="46"/>
        <v>O</v>
      </c>
      <c r="H484" s="67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 t="str">
        <f t="shared" si="42"/>
        <v>prix non renseigné</v>
      </c>
      <c r="AA484" s="11" t="str">
        <f t="shared" si="43"/>
        <v>Probleme</v>
      </c>
      <c r="AB484" s="11" t="str">
        <f t="shared" si="44"/>
        <v>ok</v>
      </c>
      <c r="AC484" s="11" t="str">
        <f t="shared" si="45"/>
        <v>ok</v>
      </c>
    </row>
    <row r="485" spans="1:29" s="13" customFormat="1" ht="12.75">
      <c r="A485" s="33" t="s">
        <v>649</v>
      </c>
      <c r="B485" s="34" t="s">
        <v>650</v>
      </c>
      <c r="C485" s="37" t="s">
        <v>109</v>
      </c>
      <c r="D485" s="42"/>
      <c r="E485" s="44">
        <f t="shared" si="47"/>
      </c>
      <c r="F485" s="45"/>
      <c r="G485" s="3" t="str">
        <f t="shared" si="46"/>
        <v>O</v>
      </c>
      <c r="H485" s="67"/>
      <c r="I485" s="11"/>
      <c r="J485" s="11">
        <f>IF(ISERROR(J487),"",J487)</f>
      </c>
      <c r="K485" s="11">
        <f>IF(ISERROR(K487),"",K487)</f>
      </c>
      <c r="L485" s="11">
        <f>IF(ISERROR(L487),"",L487)</f>
      </c>
      <c r="M485" s="11" t="s">
        <v>71</v>
      </c>
      <c r="N485" s="11">
        <f>IF(ISERROR(N487),"",N487)</f>
      </c>
      <c r="O485" s="11">
        <f>IF(ISERROR(O487),"",O487)</f>
      </c>
      <c r="P485" s="11">
        <f>IF(ISERROR(P487),"",P487)</f>
      </c>
      <c r="Q485" s="11" t="s">
        <v>71</v>
      </c>
      <c r="R485" s="11">
        <f>IF(ISERROR(R487),"",R487)</f>
      </c>
      <c r="S485" s="11">
        <f>IF(ISERROR(S487),"",S487)</f>
      </c>
      <c r="T485" s="11">
        <f>IF(ISERROR(T487),"",T487)</f>
      </c>
      <c r="U485" s="11" t="s">
        <v>71</v>
      </c>
      <c r="V485" s="11">
        <f>IF(ISERROR(V487),"",V487)</f>
      </c>
      <c r="W485" s="11">
        <f>IF(ISERROR(W487),"",W487)</f>
      </c>
      <c r="X485" s="11"/>
      <c r="Y485" s="11"/>
      <c r="Z485" s="11" t="str">
        <f t="shared" si="42"/>
        <v>prix non renseigné</v>
      </c>
      <c r="AA485" s="11" t="str">
        <f t="shared" si="43"/>
        <v>Probleme</v>
      </c>
      <c r="AB485" s="11" t="str">
        <f t="shared" si="44"/>
        <v>ok</v>
      </c>
      <c r="AC485" s="11" t="str">
        <f t="shared" si="45"/>
        <v>ok</v>
      </c>
    </row>
    <row r="486" spans="1:29" s="13" customFormat="1" ht="12.75">
      <c r="A486" s="33"/>
      <c r="B486" s="34"/>
      <c r="C486" s="77"/>
      <c r="D486" s="42"/>
      <c r="E486" s="44">
        <f t="shared" si="47"/>
      </c>
      <c r="F486" s="45"/>
      <c r="G486" s="3" t="str">
        <f t="shared" si="46"/>
        <v>N</v>
      </c>
      <c r="H486" s="67"/>
      <c r="I486" s="11">
        <f>LEN(I487)</f>
        <v>0</v>
      </c>
      <c r="J486" s="11">
        <v>13</v>
      </c>
      <c r="K486" s="11">
        <v>12</v>
      </c>
      <c r="L486" s="11">
        <v>11</v>
      </c>
      <c r="M486" s="11">
        <v>10</v>
      </c>
      <c r="N486" s="11">
        <v>9</v>
      </c>
      <c r="O486" s="11">
        <v>8</v>
      </c>
      <c r="P486" s="11">
        <v>7</v>
      </c>
      <c r="Q486" s="11">
        <v>6</v>
      </c>
      <c r="R486" s="11">
        <v>5</v>
      </c>
      <c r="S486" s="11">
        <v>4</v>
      </c>
      <c r="T486" s="11">
        <v>3</v>
      </c>
      <c r="U486" s="11">
        <v>2</v>
      </c>
      <c r="V486" s="11">
        <v>1</v>
      </c>
      <c r="W486" s="11">
        <v>0</v>
      </c>
      <c r="X486" s="11"/>
      <c r="Y486" s="11"/>
      <c r="Z486" s="11">
        <f t="shared" si="42"/>
      </c>
      <c r="AA486" s="11" t="str">
        <f t="shared" si="43"/>
        <v>ok</v>
      </c>
      <c r="AB486" s="11" t="str">
        <f t="shared" si="44"/>
        <v>ok</v>
      </c>
      <c r="AC486" s="11" t="str">
        <f t="shared" si="45"/>
        <v>ok</v>
      </c>
    </row>
    <row r="487" spans="1:29" s="13" customFormat="1" ht="12.75">
      <c r="A487" s="70" t="str">
        <f>"T 00 00 0SM "&amp;TEXT(X487,"00")</f>
        <v>T 00 00 0SM 12</v>
      </c>
      <c r="B487" s="78" t="str">
        <f>"Code de contrôle "&amp;TEXT(X487,"00")&amp;" : "&amp;J485&amp;K485&amp;L485&amp;M485&amp;N485&amp;O485&amp;P485&amp;Q485&amp;R485&amp;S485&amp;T485&amp;U485&amp;V485&amp;W485</f>
        <v>Code de contrôle 12 : ///</v>
      </c>
      <c r="C487" s="62"/>
      <c r="D487" s="69" t="s">
        <v>74</v>
      </c>
      <c r="E487" s="48">
        <f t="shared" si="47"/>
      </c>
      <c r="F487" s="49"/>
      <c r="G487" s="3" t="s">
        <v>75</v>
      </c>
      <c r="H487" s="67">
        <f>COUNTA(G451:G487)</f>
        <v>37</v>
      </c>
      <c r="I487" s="11">
        <f>IF(FIXED(SUM(D452:D486),2,FALSE)="0,00","",FIXED(SUM(D452:D486),2,FALSE))</f>
      </c>
      <c r="J487" s="11" t="e">
        <f>IF((VALUE(MID(I487,I486-J486,1)))&lt;4,IF((MID(I487,I486-J486,1))="0","A",IF(MID(I487,I486-J486,1)="1","B",IF(MID(I487,I486-J486,1)="2","C",IF(MID(I487,I486-J486,1)="3","D",)))),IF(MID(I487,I486-J486,1)="4","E",IF(MID(I487,I486-J486,1)="5","F",IF(MID(I487,I486-J486,1)="6","G",IF(MID(I487,I486-J486,1)="7","H",IF(MID(I487,I486-J486,1)="8","I",IF(MID(I487,I486-J486,1)="9","J","zz")))))))</f>
        <v>#VALUE!</v>
      </c>
      <c r="K487" s="11" t="e">
        <f>IF((VALUE(MID(I487,I486-K486,1)))&lt;4,IF((MID(I487,I486-K486,1))="0","A",IF(MID(I487,I486-K486,1)="1","B",IF(MID(I487,I486-K486,1)="2","C",IF(MID(I487,I486-K486,1)="3","D",)))),IF(MID(I487,I486-K486,1)="4","E",IF(MID(I487,I486-K486,1)="5","F",IF(MID(I487,I486-K486,1)="6","G",IF(MID(I487,I486-K486,1)="7","H",IF(MID(I487,I486-K486,1)="8","I",IF(MID(I487,I486-K486,1)="9","J","zz")))))))</f>
        <v>#VALUE!</v>
      </c>
      <c r="L487" s="11" t="e">
        <f>IF((VALUE(MID(I487,I486-L486,1)))&lt;4,IF((MID(I487,I486-L486,1))="0","A",IF(MID(I487,I486-L486,1)="1","B",IF(MID(I487,I486-L486,1)="2","C",IF(MID(I487,I486-L486,1)="3","D",)))),IF(MID(I487,I486-L486,1)="4","E",IF(MID(I487,I486-L486,1)="5","F",IF(MID(I487,I486-L486,1)="6","G",IF(MID(I487,I486-L486,1)="7","H",IF(MID(I487,I486-L486,1)="8","I",IF(MID(I487,I486-L486,1)="9","J","zz")))))))</f>
        <v>#VALUE!</v>
      </c>
      <c r="M487" s="11"/>
      <c r="N487" s="11" t="e">
        <f>IF((VALUE(MID(I487,I486-N486,1)))&lt;4,IF((MID(I487,I486-N486,1))="0","A",IF(MID(I487,I486-N486,1)="1","B",IF(MID(I487,I486-N486,1)="2","C",IF(MID(I487,I486-N486,1)="3","D",)))),IF(MID(I487,I486-N486,1)="4","E",IF(MID(I487,I486-N486,1)="5","F",IF(MID(I487,I486-N486,1)="6","G",IF(MID(I487,I486-N486,1)="7","H",IF(MID(I487,I486-N486,1)="8","I",IF(MID(I487,I486-N486,1)="9","J","zz")))))))</f>
        <v>#VALUE!</v>
      </c>
      <c r="O487" s="11" t="e">
        <f>IF((VALUE(MID(I487,I486-O486,1)))&lt;4,IF((MID(I487,I486-O486,1))="0","A",IF(MID(I487,I486-O486,1)="1","B",IF(MID(I487,I486-O486,1)="2","C",IF(MID(I487,I486-O486,1)="3","D",)))),IF(MID(I487,I486-O486,1)="4","E",IF(MID(I487,I486-O486,1)="5","F",IF(MID(I487,I486-O486,1)="6","G",IF(MID(I487,I486-O486,1)="7","H",IF(MID(I487,I486-O486,1)="8","I",IF(MID(I487,I486-O486,1)="9","J","zz")))))))</f>
        <v>#VALUE!</v>
      </c>
      <c r="P487" s="11" t="e">
        <f>IF((VALUE(MID(I487,I486-P486,1)))&lt;4,IF((MID(I487,I486-P486,1))="0","A",IF(MID(I487,I486-P486,1)="1","B",IF(MID(I487,I486-P486,1)="2","C",IF(MID(I487,I486-P486,1)="3","D",)))),IF(MID(I487,I486-P486,1)="4","E",IF(MID(I487,I486-P486,1)="5","F",IF(MID(I487,I486-P486,1)="6","G",IF(MID(I487,I486-P486,1)="7","H",IF(MID(I487,I486-P486,1)="8","I",IF(MID(I487,I486-P486,1)="9","J","zz")))))))</f>
        <v>#VALUE!</v>
      </c>
      <c r="Q487" s="11"/>
      <c r="R487" s="11" t="e">
        <f>IF((VALUE(MID(I487,I486-R486,1)))&lt;4,IF((MID(I487,I486-R486,1))="0","A",IF(MID(I487,I486-R486,1)="1","B",IF(MID(I487,I486-R486,1)="2","C",IF(MID(I487,I486-R486,1)="3","D",)))),IF(MID(I487,I486-R486,1)="4","E",IF(MID(I487,I486-R486,1)="5","F",IF(MID(I487,I486-R486,1)="6","G",IF(MID(I487,I486-R486,1)="7","H",IF(MID(I487,I486-R486,1)="8","I",IF(MID(I487,I486-R486,1)="9","J","zz")))))))</f>
        <v>#VALUE!</v>
      </c>
      <c r="S487" s="11" t="e">
        <f>IF((VALUE(MID(I487,I486-S486,1)))&lt;4,IF((MID(I487,I486-S486,1))="0","A",IF(MID(I487,I486-S486,1)="1","B",IF(MID(I487,I486-S486,1)="2","C",IF(MID(I487,I486-S486,1)="3","D",)))),IF(MID(I487,I486-S486,1)="4","E",IF(MID(I487,I486-S486,1)="5","F",IF(MID(I487,I486-S486,1)="6","G",IF(MID(I487,I486-S486,1)="7","H",IF(MID(I487,I486-S486,1)="8","I",IF(MID(I487,I486-S486,1)="9","J","zz")))))))</f>
        <v>#VALUE!</v>
      </c>
      <c r="T487" s="11" t="e">
        <f>IF((VALUE(MID(I487,I486-T486,1)))&lt;4,IF((MID(I487,I486-T486,1))="0","A",IF(MID(I487,I486-T486,1)="1","B",IF(MID(I487,I486-T486,1)="2","C",IF(MID(I487,I486-T486,1)="3","D",)))),IF(MID(I487,I486-T486,1)="4","E",IF(MID(I487,I486-T486,1)="5","F",IF(MID(I487,I486-T486,1)="6","G",IF(MID(I487,I486-T486,1)="7","H",IF(MID(I487,I486-T486,1)="8","I",IF(MID(I487,I486-T486,1)="9","J","zz")))))))</f>
        <v>#VALUE!</v>
      </c>
      <c r="U487" s="11"/>
      <c r="V487" s="11" t="e">
        <f>IF((VALUE(MID(I487,I486-V486,1)))&lt;4,IF((MID(I487,I486-V486,1))="0","A",IF(MID(I487,I486-V486,1)="1","B",IF(MID(I487,I486-V486,1)="2","C",IF(MID(I487,I486-V486,1)="3","D",)))),IF(MID(I487,I486-V486,1)="4","E",IF(MID(I487,I486-V486,1)="5","F",IF(MID(I487,I486-V486,1)="6","G",IF(MID(I487,I486-V486,1)="7","H",IF(MID(I487,I486-V486,1)="8","I",IF(MID(I487,I486-V486,1)="9","J","zz")))))))</f>
        <v>#VALUE!</v>
      </c>
      <c r="W487" s="11" t="e">
        <f>IF((VALUE(MID(I487,LEN(I487),1)))&lt;4,IF((MID(I487,I486,1))="0","A",IF(MID(I487,I486,1)="1","B",IF(MID(I487,I486,1)="2","C",IF(MID(I487,I486,1)="3","D",)))),IF(MID(I487,I486,1)="4","E",IF(MID(I487,I486,1)="5","F",IF(MID(I487,I486,1)="6","G",IF(MID(I487,I486,1)="7","H",IF(MID(I487,I486,1)="8","I",IF(MID(I487,I486,1)="9","J","zz")))))))</f>
        <v>#VALUE!</v>
      </c>
      <c r="X487" s="11">
        <f>X450+1</f>
        <v>12</v>
      </c>
      <c r="Y487" s="11"/>
      <c r="Z487" s="11"/>
      <c r="AA487" s="11"/>
      <c r="AB487" s="11"/>
      <c r="AC487" s="11"/>
    </row>
    <row r="488" spans="1:29" s="13" customFormat="1" ht="12.75">
      <c r="A488" s="33"/>
      <c r="B488" s="34"/>
      <c r="C488" s="75"/>
      <c r="D488" s="76"/>
      <c r="E488" s="35"/>
      <c r="F488" s="36"/>
      <c r="G488" s="3" t="str">
        <f t="shared" si="46"/>
        <v>N</v>
      </c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>
        <f t="shared" si="42"/>
      </c>
      <c r="AA488" s="11" t="str">
        <f t="shared" si="43"/>
        <v>ok</v>
      </c>
      <c r="AB488" s="11" t="str">
        <f t="shared" si="44"/>
        <v>ok</v>
      </c>
      <c r="AC488" s="11" t="str">
        <f t="shared" si="45"/>
        <v>ok</v>
      </c>
    </row>
    <row r="489" spans="1:29" s="13" customFormat="1" ht="12.75">
      <c r="A489" s="33" t="s">
        <v>651</v>
      </c>
      <c r="B489" s="34" t="s">
        <v>652</v>
      </c>
      <c r="C489" s="37" t="s">
        <v>109</v>
      </c>
      <c r="D489" s="38"/>
      <c r="E489" s="39">
        <f>IF(ISNUMBER(D489),Lettre(D489),"")</f>
      </c>
      <c r="F489" s="40"/>
      <c r="G489" s="3" t="str">
        <f t="shared" si="46"/>
        <v>O</v>
      </c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 t="str">
        <f t="shared" si="42"/>
        <v>prix non renseigné</v>
      </c>
      <c r="AA489" s="11" t="str">
        <f t="shared" si="43"/>
        <v>Probleme</v>
      </c>
      <c r="AB489" s="11" t="str">
        <f t="shared" si="44"/>
        <v>ok</v>
      </c>
      <c r="AC489" s="11" t="str">
        <f t="shared" si="45"/>
        <v>ok</v>
      </c>
    </row>
    <row r="490" spans="1:29" s="13" customFormat="1" ht="12.75">
      <c r="A490" s="33" t="s">
        <v>653</v>
      </c>
      <c r="B490" s="34" t="s">
        <v>654</v>
      </c>
      <c r="C490" s="41" t="s">
        <v>109</v>
      </c>
      <c r="D490" s="42"/>
      <c r="E490" s="39">
        <f aca="true" t="shared" si="48" ref="E490:E524">IF(ISNUMBER(D490),Lettre(D490),"")</f>
      </c>
      <c r="F490" s="43"/>
      <c r="G490" s="3" t="str">
        <f t="shared" si="46"/>
        <v>O</v>
      </c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 t="str">
        <f t="shared" si="42"/>
        <v>prix non renseigné</v>
      </c>
      <c r="AA490" s="11" t="str">
        <f t="shared" si="43"/>
        <v>Probleme</v>
      </c>
      <c r="AB490" s="11" t="str">
        <f t="shared" si="44"/>
        <v>ok</v>
      </c>
      <c r="AC490" s="11" t="str">
        <f t="shared" si="45"/>
        <v>ok</v>
      </c>
    </row>
    <row r="491" spans="1:29" s="13" customFormat="1" ht="12.75">
      <c r="A491" s="33" t="s">
        <v>655</v>
      </c>
      <c r="B491" s="34" t="s">
        <v>656</v>
      </c>
      <c r="C491" s="41" t="s">
        <v>109</v>
      </c>
      <c r="D491" s="42"/>
      <c r="E491" s="39">
        <f t="shared" si="48"/>
      </c>
      <c r="F491" s="43"/>
      <c r="G491" s="3" t="str">
        <f t="shared" si="46"/>
        <v>O</v>
      </c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 t="str">
        <f t="shared" si="42"/>
        <v>prix non renseigné</v>
      </c>
      <c r="AA491" s="11" t="str">
        <f t="shared" si="43"/>
        <v>Probleme</v>
      </c>
      <c r="AB491" s="11" t="str">
        <f t="shared" si="44"/>
        <v>ok</v>
      </c>
      <c r="AC491" s="11" t="str">
        <f t="shared" si="45"/>
        <v>ok</v>
      </c>
    </row>
    <row r="492" spans="1:29" s="13" customFormat="1" ht="12.75">
      <c r="A492" s="33" t="s">
        <v>657</v>
      </c>
      <c r="B492" s="34" t="s">
        <v>658</v>
      </c>
      <c r="C492" s="41" t="s">
        <v>109</v>
      </c>
      <c r="D492" s="42"/>
      <c r="E492" s="39">
        <f t="shared" si="48"/>
      </c>
      <c r="F492" s="43"/>
      <c r="G492" s="3" t="str">
        <f t="shared" si="46"/>
        <v>O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 t="str">
        <f t="shared" si="42"/>
        <v>prix non renseigné</v>
      </c>
      <c r="AA492" s="11" t="str">
        <f t="shared" si="43"/>
        <v>Probleme</v>
      </c>
      <c r="AB492" s="11" t="str">
        <f t="shared" si="44"/>
        <v>ok</v>
      </c>
      <c r="AC492" s="11" t="str">
        <f t="shared" si="45"/>
        <v>ok</v>
      </c>
    </row>
    <row r="493" spans="1:29" s="13" customFormat="1" ht="12.75">
      <c r="A493" s="33" t="s">
        <v>659</v>
      </c>
      <c r="B493" s="34" t="s">
        <v>660</v>
      </c>
      <c r="C493" s="41" t="s">
        <v>109</v>
      </c>
      <c r="D493" s="42"/>
      <c r="E493" s="39">
        <f t="shared" si="48"/>
      </c>
      <c r="F493" s="43"/>
      <c r="G493" s="3" t="str">
        <f t="shared" si="46"/>
        <v>O</v>
      </c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 t="str">
        <f t="shared" si="42"/>
        <v>prix non renseigné</v>
      </c>
      <c r="AA493" s="11" t="str">
        <f t="shared" si="43"/>
        <v>Probleme</v>
      </c>
      <c r="AB493" s="11" t="str">
        <f t="shared" si="44"/>
        <v>ok</v>
      </c>
      <c r="AC493" s="11" t="str">
        <f t="shared" si="45"/>
        <v>ok</v>
      </c>
    </row>
    <row r="494" spans="1:29" s="13" customFormat="1" ht="12.75">
      <c r="A494" s="33" t="s">
        <v>661</v>
      </c>
      <c r="B494" s="34" t="s">
        <v>662</v>
      </c>
      <c r="C494" s="41" t="s">
        <v>109</v>
      </c>
      <c r="D494" s="42"/>
      <c r="E494" s="39">
        <f t="shared" si="48"/>
      </c>
      <c r="F494" s="43"/>
      <c r="G494" s="3" t="str">
        <f t="shared" si="46"/>
        <v>O</v>
      </c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 t="str">
        <f aca="true" t="shared" si="49" ref="Z494:Z557">IF(ISBLANK(C494),IF(ISBLANK(D494),"","prix mal renseigné"),IF(ISBLANK(D494),"prix non renseigné",""))</f>
        <v>prix non renseigné</v>
      </c>
      <c r="AA494" s="11" t="str">
        <f aca="true" t="shared" si="50" ref="AA494:AA557">IF(ISBLANK(D494),IF(ISBLANK(C494),"ok","Probleme"),IF(ISBLANK(C494),"Probleme","ok"))</f>
        <v>Probleme</v>
      </c>
      <c r="AB494" s="11" t="str">
        <f aca="true" t="shared" si="51" ref="AB494:AB557">IF(ISBLANK(A494),IF(ISBLANK(C494),"ok","Probleme"),IF(ISBLANK(C494),"Probleme","ok"))</f>
        <v>ok</v>
      </c>
      <c r="AC494" s="11" t="str">
        <f aca="true" t="shared" si="52" ref="AC494:AC557">IF(LEN(A494)&lt;&gt;0,IF(LEN(A494)&lt;&gt;14,"Probleme","ok"),"ok")</f>
        <v>ok</v>
      </c>
    </row>
    <row r="495" spans="1:29" s="13" customFormat="1" ht="12.75">
      <c r="A495" s="33" t="s">
        <v>663</v>
      </c>
      <c r="B495" s="34" t="s">
        <v>664</v>
      </c>
      <c r="C495" s="41" t="s">
        <v>109</v>
      </c>
      <c r="D495" s="42"/>
      <c r="E495" s="39">
        <f t="shared" si="48"/>
      </c>
      <c r="F495" s="43"/>
      <c r="G495" s="3" t="str">
        <f t="shared" si="46"/>
        <v>O</v>
      </c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 t="str">
        <f t="shared" si="49"/>
        <v>prix non renseigné</v>
      </c>
      <c r="AA495" s="11" t="str">
        <f t="shared" si="50"/>
        <v>Probleme</v>
      </c>
      <c r="AB495" s="11" t="str">
        <f t="shared" si="51"/>
        <v>ok</v>
      </c>
      <c r="AC495" s="11" t="str">
        <f t="shared" si="52"/>
        <v>ok</v>
      </c>
    </row>
    <row r="496" spans="1:29" s="13" customFormat="1" ht="12.75">
      <c r="A496" s="33" t="s">
        <v>665</v>
      </c>
      <c r="B496" s="34" t="s">
        <v>666</v>
      </c>
      <c r="C496" s="37" t="s">
        <v>109</v>
      </c>
      <c r="D496" s="42"/>
      <c r="E496" s="44">
        <f t="shared" si="48"/>
      </c>
      <c r="F496" s="45"/>
      <c r="G496" s="3" t="str">
        <f t="shared" si="46"/>
        <v>O</v>
      </c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 t="str">
        <f t="shared" si="49"/>
        <v>prix non renseigné</v>
      </c>
      <c r="AA496" s="11" t="str">
        <f t="shared" si="50"/>
        <v>Probleme</v>
      </c>
      <c r="AB496" s="11" t="str">
        <f t="shared" si="51"/>
        <v>ok</v>
      </c>
      <c r="AC496" s="11" t="str">
        <f t="shared" si="52"/>
        <v>ok</v>
      </c>
    </row>
    <row r="497" spans="1:29" s="13" customFormat="1" ht="12.75">
      <c r="A497" s="33" t="s">
        <v>667</v>
      </c>
      <c r="B497" s="34" t="s">
        <v>668</v>
      </c>
      <c r="C497" s="41" t="s">
        <v>109</v>
      </c>
      <c r="D497" s="42"/>
      <c r="E497" s="46">
        <f t="shared" si="48"/>
      </c>
      <c r="F497" s="45"/>
      <c r="G497" s="3" t="str">
        <f t="shared" si="46"/>
        <v>O</v>
      </c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 t="str">
        <f t="shared" si="49"/>
        <v>prix non renseigné</v>
      </c>
      <c r="AA497" s="11" t="str">
        <f t="shared" si="50"/>
        <v>Probleme</v>
      </c>
      <c r="AB497" s="11" t="str">
        <f t="shared" si="51"/>
        <v>ok</v>
      </c>
      <c r="AC497" s="11" t="str">
        <f t="shared" si="52"/>
        <v>ok</v>
      </c>
    </row>
    <row r="498" spans="1:29" s="13" customFormat="1" ht="12.75">
      <c r="A498" s="33"/>
      <c r="B498" s="34"/>
      <c r="C498" s="41"/>
      <c r="D498" s="42"/>
      <c r="E498" s="44">
        <f t="shared" si="48"/>
      </c>
      <c r="F498" s="45"/>
      <c r="G498" s="3" t="str">
        <f t="shared" si="46"/>
        <v>N</v>
      </c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>
        <f t="shared" si="49"/>
      </c>
      <c r="AA498" s="11" t="str">
        <f t="shared" si="50"/>
        <v>ok</v>
      </c>
      <c r="AB498" s="11" t="str">
        <f t="shared" si="51"/>
        <v>ok</v>
      </c>
      <c r="AC498" s="11" t="str">
        <f t="shared" si="52"/>
        <v>ok</v>
      </c>
    </row>
    <row r="499" spans="1:29" s="13" customFormat="1" ht="12.75">
      <c r="A499" s="33" t="s">
        <v>669</v>
      </c>
      <c r="B499" s="34" t="s">
        <v>670</v>
      </c>
      <c r="C499" s="41"/>
      <c r="D499" s="42"/>
      <c r="E499" s="44">
        <f t="shared" si="48"/>
      </c>
      <c r="F499" s="45"/>
      <c r="G499" s="3" t="str">
        <f t="shared" si="46"/>
        <v>N</v>
      </c>
      <c r="H499" s="12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>
        <f t="shared" si="49"/>
      </c>
      <c r="AA499" s="11" t="str">
        <f t="shared" si="50"/>
        <v>ok</v>
      </c>
      <c r="AB499" s="11" t="str">
        <f t="shared" si="51"/>
        <v>Probleme</v>
      </c>
      <c r="AC499" s="11" t="str">
        <f t="shared" si="52"/>
        <v>ok</v>
      </c>
    </row>
    <row r="500" spans="1:29" s="13" customFormat="1" ht="12.75">
      <c r="A500" s="33"/>
      <c r="B500" s="34"/>
      <c r="C500" s="37"/>
      <c r="D500" s="42"/>
      <c r="E500" s="44">
        <f t="shared" si="48"/>
      </c>
      <c r="F500" s="45"/>
      <c r="G500" s="3" t="str">
        <f t="shared" si="46"/>
        <v>N</v>
      </c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>
        <f t="shared" si="49"/>
      </c>
      <c r="AA500" s="11" t="str">
        <f t="shared" si="50"/>
        <v>ok</v>
      </c>
      <c r="AB500" s="11" t="str">
        <f t="shared" si="51"/>
        <v>ok</v>
      </c>
      <c r="AC500" s="11" t="str">
        <f t="shared" si="52"/>
        <v>ok</v>
      </c>
    </row>
    <row r="501" spans="1:29" s="13" customFormat="1" ht="12.75">
      <c r="A501" s="33" t="s">
        <v>671</v>
      </c>
      <c r="B501" s="34" t="s">
        <v>672</v>
      </c>
      <c r="C501" s="41" t="s">
        <v>208</v>
      </c>
      <c r="D501" s="42"/>
      <c r="E501" s="39">
        <f t="shared" si="48"/>
      </c>
      <c r="F501" s="43"/>
      <c r="G501" s="3" t="str">
        <f t="shared" si="46"/>
        <v>O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 t="str">
        <f t="shared" si="49"/>
        <v>prix non renseigné</v>
      </c>
      <c r="AA501" s="11" t="str">
        <f t="shared" si="50"/>
        <v>Probleme</v>
      </c>
      <c r="AB501" s="11" t="str">
        <f t="shared" si="51"/>
        <v>ok</v>
      </c>
      <c r="AC501" s="11" t="str">
        <f t="shared" si="52"/>
        <v>ok</v>
      </c>
    </row>
    <row r="502" spans="1:29" s="13" customFormat="1" ht="12.75">
      <c r="A502" s="33" t="s">
        <v>673</v>
      </c>
      <c r="B502" s="34" t="s">
        <v>674</v>
      </c>
      <c r="C502" s="41" t="s">
        <v>208</v>
      </c>
      <c r="D502" s="42"/>
      <c r="E502" s="39">
        <f t="shared" si="48"/>
      </c>
      <c r="F502" s="43"/>
      <c r="G502" s="3" t="str">
        <f t="shared" si="46"/>
        <v>O</v>
      </c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 t="str">
        <f t="shared" si="49"/>
        <v>prix non renseigné</v>
      </c>
      <c r="AA502" s="11" t="str">
        <f t="shared" si="50"/>
        <v>Probleme</v>
      </c>
      <c r="AB502" s="11" t="str">
        <f t="shared" si="51"/>
        <v>ok</v>
      </c>
      <c r="AC502" s="11" t="str">
        <f t="shared" si="52"/>
        <v>ok</v>
      </c>
    </row>
    <row r="503" spans="1:29" s="13" customFormat="1" ht="12.75">
      <c r="A503" s="33" t="s">
        <v>675</v>
      </c>
      <c r="B503" s="34" t="s">
        <v>676</v>
      </c>
      <c r="C503" s="41" t="s">
        <v>208</v>
      </c>
      <c r="D503" s="42"/>
      <c r="E503" s="39">
        <f t="shared" si="48"/>
      </c>
      <c r="F503" s="43"/>
      <c r="G503" s="3" t="str">
        <f t="shared" si="46"/>
        <v>O</v>
      </c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 t="str">
        <f t="shared" si="49"/>
        <v>prix non renseigné</v>
      </c>
      <c r="AA503" s="11" t="str">
        <f t="shared" si="50"/>
        <v>Probleme</v>
      </c>
      <c r="AB503" s="11" t="str">
        <f t="shared" si="51"/>
        <v>ok</v>
      </c>
      <c r="AC503" s="11" t="str">
        <f t="shared" si="52"/>
        <v>ok</v>
      </c>
    </row>
    <row r="504" spans="1:29" s="13" customFormat="1" ht="12.75">
      <c r="A504" s="33" t="s">
        <v>677</v>
      </c>
      <c r="B504" s="34" t="s">
        <v>678</v>
      </c>
      <c r="C504" s="41" t="s">
        <v>208</v>
      </c>
      <c r="D504" s="42"/>
      <c r="E504" s="39">
        <f t="shared" si="48"/>
      </c>
      <c r="F504" s="43"/>
      <c r="G504" s="3" t="str">
        <f t="shared" si="46"/>
        <v>O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 t="str">
        <f t="shared" si="49"/>
        <v>prix non renseigné</v>
      </c>
      <c r="AA504" s="11" t="str">
        <f t="shared" si="50"/>
        <v>Probleme</v>
      </c>
      <c r="AB504" s="11" t="str">
        <f t="shared" si="51"/>
        <v>ok</v>
      </c>
      <c r="AC504" s="11" t="str">
        <f t="shared" si="52"/>
        <v>ok</v>
      </c>
    </row>
    <row r="505" spans="1:29" s="13" customFormat="1" ht="12.75">
      <c r="A505" s="33" t="s">
        <v>679</v>
      </c>
      <c r="B505" s="34" t="s">
        <v>680</v>
      </c>
      <c r="C505" s="41" t="s">
        <v>208</v>
      </c>
      <c r="D505" s="42"/>
      <c r="E505" s="39">
        <f t="shared" si="48"/>
      </c>
      <c r="F505" s="43"/>
      <c r="G505" s="3" t="str">
        <f t="shared" si="46"/>
        <v>O</v>
      </c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 t="str">
        <f t="shared" si="49"/>
        <v>prix non renseigné</v>
      </c>
      <c r="AA505" s="11" t="str">
        <f t="shared" si="50"/>
        <v>Probleme</v>
      </c>
      <c r="AB505" s="11" t="str">
        <f t="shared" si="51"/>
        <v>ok</v>
      </c>
      <c r="AC505" s="11" t="str">
        <f t="shared" si="52"/>
        <v>ok</v>
      </c>
    </row>
    <row r="506" spans="1:29" s="13" customFormat="1" ht="12.75">
      <c r="A506" s="33" t="s">
        <v>681</v>
      </c>
      <c r="B506" s="34" t="s">
        <v>682</v>
      </c>
      <c r="C506" s="41" t="s">
        <v>208</v>
      </c>
      <c r="D506" s="42"/>
      <c r="E506" s="39">
        <f t="shared" si="48"/>
      </c>
      <c r="F506" s="43"/>
      <c r="G506" s="3" t="str">
        <f t="shared" si="46"/>
        <v>O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 t="str">
        <f t="shared" si="49"/>
        <v>prix non renseigné</v>
      </c>
      <c r="AA506" s="11" t="str">
        <f t="shared" si="50"/>
        <v>Probleme</v>
      </c>
      <c r="AB506" s="11" t="str">
        <f t="shared" si="51"/>
        <v>ok</v>
      </c>
      <c r="AC506" s="11" t="str">
        <f t="shared" si="52"/>
        <v>ok</v>
      </c>
    </row>
    <row r="507" spans="1:29" s="13" customFormat="1" ht="12.75">
      <c r="A507" s="33" t="s">
        <v>683</v>
      </c>
      <c r="B507" s="34" t="s">
        <v>684</v>
      </c>
      <c r="C507" s="41" t="s">
        <v>208</v>
      </c>
      <c r="D507" s="42"/>
      <c r="E507" s="39">
        <f t="shared" si="48"/>
      </c>
      <c r="F507" s="43"/>
      <c r="G507" s="3" t="str">
        <f t="shared" si="46"/>
        <v>O</v>
      </c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 t="str">
        <f t="shared" si="49"/>
        <v>prix non renseigné</v>
      </c>
      <c r="AA507" s="11" t="str">
        <f t="shared" si="50"/>
        <v>Probleme</v>
      </c>
      <c r="AB507" s="11" t="str">
        <f t="shared" si="51"/>
        <v>ok</v>
      </c>
      <c r="AC507" s="11" t="str">
        <f t="shared" si="52"/>
        <v>ok</v>
      </c>
    </row>
    <row r="508" spans="1:29" s="13" customFormat="1" ht="12.75">
      <c r="A508" s="33" t="s">
        <v>685</v>
      </c>
      <c r="B508" s="34" t="s">
        <v>686</v>
      </c>
      <c r="C508" s="41" t="s">
        <v>208</v>
      </c>
      <c r="D508" s="42"/>
      <c r="E508" s="39">
        <f t="shared" si="48"/>
      </c>
      <c r="F508" s="43"/>
      <c r="G508" s="3" t="str">
        <f t="shared" si="46"/>
        <v>O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 t="str">
        <f t="shared" si="49"/>
        <v>prix non renseigné</v>
      </c>
      <c r="AA508" s="11" t="str">
        <f t="shared" si="50"/>
        <v>Probleme</v>
      </c>
      <c r="AB508" s="11" t="str">
        <f t="shared" si="51"/>
        <v>ok</v>
      </c>
      <c r="AC508" s="11" t="str">
        <f t="shared" si="52"/>
        <v>ok</v>
      </c>
    </row>
    <row r="509" spans="1:29" s="13" customFormat="1" ht="12.75">
      <c r="A509" s="33" t="s">
        <v>687</v>
      </c>
      <c r="B509" s="34" t="s">
        <v>688</v>
      </c>
      <c r="C509" s="41" t="s">
        <v>208</v>
      </c>
      <c r="D509" s="42"/>
      <c r="E509" s="39">
        <f t="shared" si="48"/>
      </c>
      <c r="F509" s="43"/>
      <c r="G509" s="3" t="str">
        <f t="shared" si="46"/>
        <v>O</v>
      </c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 t="str">
        <f t="shared" si="49"/>
        <v>prix non renseigné</v>
      </c>
      <c r="AA509" s="11" t="str">
        <f t="shared" si="50"/>
        <v>Probleme</v>
      </c>
      <c r="AB509" s="11" t="str">
        <f t="shared" si="51"/>
        <v>ok</v>
      </c>
      <c r="AC509" s="11" t="str">
        <f t="shared" si="52"/>
        <v>ok</v>
      </c>
    </row>
    <row r="510" spans="1:29" s="13" customFormat="1" ht="12.75">
      <c r="A510" s="33" t="s">
        <v>689</v>
      </c>
      <c r="B510" s="34" t="s">
        <v>690</v>
      </c>
      <c r="C510" s="41" t="s">
        <v>208</v>
      </c>
      <c r="D510" s="42"/>
      <c r="E510" s="39">
        <f t="shared" si="48"/>
      </c>
      <c r="F510" s="43"/>
      <c r="G510" s="3" t="str">
        <f t="shared" si="46"/>
        <v>O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 t="str">
        <f t="shared" si="49"/>
        <v>prix non renseigné</v>
      </c>
      <c r="AA510" s="11" t="str">
        <f t="shared" si="50"/>
        <v>Probleme</v>
      </c>
      <c r="AB510" s="11" t="str">
        <f t="shared" si="51"/>
        <v>ok</v>
      </c>
      <c r="AC510" s="11" t="str">
        <f t="shared" si="52"/>
        <v>ok</v>
      </c>
    </row>
    <row r="511" spans="1:29" s="13" customFormat="1" ht="12.75">
      <c r="A511" s="33" t="s">
        <v>691</v>
      </c>
      <c r="B511" s="34" t="s">
        <v>692</v>
      </c>
      <c r="C511" s="41" t="s">
        <v>208</v>
      </c>
      <c r="D511" s="42"/>
      <c r="E511" s="39">
        <f t="shared" si="48"/>
      </c>
      <c r="F511" s="43"/>
      <c r="G511" s="3" t="str">
        <f t="shared" si="46"/>
        <v>O</v>
      </c>
      <c r="H511" s="67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 t="str">
        <f t="shared" si="49"/>
        <v>prix non renseigné</v>
      </c>
      <c r="AA511" s="11" t="str">
        <f t="shared" si="50"/>
        <v>Probleme</v>
      </c>
      <c r="AB511" s="11" t="str">
        <f t="shared" si="51"/>
        <v>ok</v>
      </c>
      <c r="AC511" s="11" t="str">
        <f t="shared" si="52"/>
        <v>ok</v>
      </c>
    </row>
    <row r="512" spans="1:29" s="13" customFormat="1" ht="12.75">
      <c r="A512" s="33" t="s">
        <v>693</v>
      </c>
      <c r="B512" s="34" t="s">
        <v>694</v>
      </c>
      <c r="C512" s="41" t="s">
        <v>208</v>
      </c>
      <c r="D512" s="42"/>
      <c r="E512" s="39">
        <f t="shared" si="48"/>
      </c>
      <c r="F512" s="43"/>
      <c r="G512" s="3" t="str">
        <f t="shared" si="46"/>
        <v>O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 t="str">
        <f t="shared" si="49"/>
        <v>prix non renseigné</v>
      </c>
      <c r="AA512" s="11" t="str">
        <f t="shared" si="50"/>
        <v>Probleme</v>
      </c>
      <c r="AB512" s="11" t="str">
        <f t="shared" si="51"/>
        <v>ok</v>
      </c>
      <c r="AC512" s="11" t="str">
        <f t="shared" si="52"/>
        <v>ok</v>
      </c>
    </row>
    <row r="513" spans="1:29" s="13" customFormat="1" ht="12.75">
      <c r="A513" s="33" t="s">
        <v>695</v>
      </c>
      <c r="B513" s="34" t="s">
        <v>696</v>
      </c>
      <c r="C513" s="41" t="s">
        <v>208</v>
      </c>
      <c r="D513" s="42"/>
      <c r="E513" s="39">
        <f t="shared" si="48"/>
      </c>
      <c r="F513" s="43"/>
      <c r="G513" s="3" t="str">
        <f t="shared" si="46"/>
        <v>O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 t="str">
        <f t="shared" si="49"/>
        <v>prix non renseigné</v>
      </c>
      <c r="AA513" s="11" t="str">
        <f t="shared" si="50"/>
        <v>Probleme</v>
      </c>
      <c r="AB513" s="11" t="str">
        <f t="shared" si="51"/>
        <v>ok</v>
      </c>
      <c r="AC513" s="11" t="str">
        <f t="shared" si="52"/>
        <v>ok</v>
      </c>
    </row>
    <row r="514" spans="1:29" s="13" customFormat="1" ht="12.75">
      <c r="A514" s="33" t="s">
        <v>697</v>
      </c>
      <c r="B514" s="34" t="s">
        <v>698</v>
      </c>
      <c r="C514" s="41" t="s">
        <v>208</v>
      </c>
      <c r="D514" s="42"/>
      <c r="E514" s="39">
        <f t="shared" si="48"/>
      </c>
      <c r="F514" s="43"/>
      <c r="G514" s="3" t="str">
        <f aca="true" t="shared" si="53" ref="G514:G577">IF(ISBLANK(C514),"N","O")</f>
        <v>O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 t="str">
        <f t="shared" si="49"/>
        <v>prix non renseigné</v>
      </c>
      <c r="AA514" s="11" t="str">
        <f t="shared" si="50"/>
        <v>Probleme</v>
      </c>
      <c r="AB514" s="11" t="str">
        <f t="shared" si="51"/>
        <v>ok</v>
      </c>
      <c r="AC514" s="11" t="str">
        <f t="shared" si="52"/>
        <v>ok</v>
      </c>
    </row>
    <row r="515" spans="1:29" s="13" customFormat="1" ht="12.75">
      <c r="A515" s="33" t="s">
        <v>699</v>
      </c>
      <c r="B515" s="34" t="s">
        <v>700</v>
      </c>
      <c r="C515" s="41" t="s">
        <v>208</v>
      </c>
      <c r="D515" s="42"/>
      <c r="E515" s="39">
        <f t="shared" si="48"/>
      </c>
      <c r="F515" s="43"/>
      <c r="G515" s="3" t="str">
        <f t="shared" si="53"/>
        <v>O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 t="str">
        <f t="shared" si="49"/>
        <v>prix non renseigné</v>
      </c>
      <c r="AA515" s="11" t="str">
        <f t="shared" si="50"/>
        <v>Probleme</v>
      </c>
      <c r="AB515" s="11" t="str">
        <f t="shared" si="51"/>
        <v>ok</v>
      </c>
      <c r="AC515" s="11" t="str">
        <f t="shared" si="52"/>
        <v>ok</v>
      </c>
    </row>
    <row r="516" spans="1:29" s="13" customFormat="1" ht="12.75">
      <c r="A516" s="33" t="s">
        <v>701</v>
      </c>
      <c r="B516" s="34" t="s">
        <v>702</v>
      </c>
      <c r="C516" s="41" t="s">
        <v>208</v>
      </c>
      <c r="D516" s="42"/>
      <c r="E516" s="39">
        <f t="shared" si="48"/>
      </c>
      <c r="F516" s="43"/>
      <c r="G516" s="3" t="str">
        <f t="shared" si="53"/>
        <v>O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 t="str">
        <f t="shared" si="49"/>
        <v>prix non renseigné</v>
      </c>
      <c r="AA516" s="11" t="str">
        <f t="shared" si="50"/>
        <v>Probleme</v>
      </c>
      <c r="AB516" s="11" t="str">
        <f t="shared" si="51"/>
        <v>ok</v>
      </c>
      <c r="AC516" s="11" t="str">
        <f t="shared" si="52"/>
        <v>ok</v>
      </c>
    </row>
    <row r="517" spans="1:29" s="13" customFormat="1" ht="12.75">
      <c r="A517" s="33" t="s">
        <v>703</v>
      </c>
      <c r="B517" s="34" t="s">
        <v>704</v>
      </c>
      <c r="C517" s="41" t="s">
        <v>208</v>
      </c>
      <c r="D517" s="42"/>
      <c r="E517" s="39">
        <f t="shared" si="48"/>
      </c>
      <c r="F517" s="43"/>
      <c r="G517" s="3" t="str">
        <f t="shared" si="53"/>
        <v>O</v>
      </c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 t="str">
        <f t="shared" si="49"/>
        <v>prix non renseigné</v>
      </c>
      <c r="AA517" s="11" t="str">
        <f t="shared" si="50"/>
        <v>Probleme</v>
      </c>
      <c r="AB517" s="11" t="str">
        <f t="shared" si="51"/>
        <v>ok</v>
      </c>
      <c r="AC517" s="11" t="str">
        <f t="shared" si="52"/>
        <v>ok</v>
      </c>
    </row>
    <row r="518" spans="1:29" s="13" customFormat="1" ht="12.75">
      <c r="A518" s="33" t="s">
        <v>705</v>
      </c>
      <c r="B518" s="34" t="s">
        <v>706</v>
      </c>
      <c r="C518" s="41" t="s">
        <v>208</v>
      </c>
      <c r="D518" s="42"/>
      <c r="E518" s="39">
        <f t="shared" si="48"/>
      </c>
      <c r="F518" s="47"/>
      <c r="G518" s="3" t="str">
        <f t="shared" si="53"/>
        <v>O</v>
      </c>
      <c r="H518" s="67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 t="str">
        <f t="shared" si="49"/>
        <v>prix non renseigné</v>
      </c>
      <c r="AA518" s="11" t="str">
        <f t="shared" si="50"/>
        <v>Probleme</v>
      </c>
      <c r="AB518" s="11" t="str">
        <f t="shared" si="51"/>
        <v>ok</v>
      </c>
      <c r="AC518" s="11" t="str">
        <f t="shared" si="52"/>
        <v>ok</v>
      </c>
    </row>
    <row r="519" spans="1:29" s="13" customFormat="1" ht="12.75">
      <c r="A519" s="33" t="s">
        <v>707</v>
      </c>
      <c r="B519" s="34" t="s">
        <v>708</v>
      </c>
      <c r="C519" s="41" t="s">
        <v>208</v>
      </c>
      <c r="D519" s="42"/>
      <c r="E519" s="39">
        <f t="shared" si="48"/>
      </c>
      <c r="F519" s="45"/>
      <c r="G519" s="3" t="str">
        <f t="shared" si="53"/>
        <v>O</v>
      </c>
      <c r="H519" s="67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 t="str">
        <f t="shared" si="49"/>
        <v>prix non renseigné</v>
      </c>
      <c r="AA519" s="11" t="str">
        <f t="shared" si="50"/>
        <v>Probleme</v>
      </c>
      <c r="AB519" s="11" t="str">
        <f t="shared" si="51"/>
        <v>ok</v>
      </c>
      <c r="AC519" s="11" t="str">
        <f t="shared" si="52"/>
        <v>ok</v>
      </c>
    </row>
    <row r="520" spans="1:29" s="13" customFormat="1" ht="12.75">
      <c r="A520" s="33" t="s">
        <v>709</v>
      </c>
      <c r="B520" s="34" t="s">
        <v>710</v>
      </c>
      <c r="C520" s="37" t="s">
        <v>208</v>
      </c>
      <c r="D520" s="42"/>
      <c r="E520" s="44">
        <f t="shared" si="48"/>
      </c>
      <c r="F520" s="45"/>
      <c r="G520" s="3" t="str">
        <f t="shared" si="53"/>
        <v>O</v>
      </c>
      <c r="H520" s="67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 t="str">
        <f t="shared" si="49"/>
        <v>prix non renseigné</v>
      </c>
      <c r="AA520" s="11" t="str">
        <f t="shared" si="50"/>
        <v>Probleme</v>
      </c>
      <c r="AB520" s="11" t="str">
        <f t="shared" si="51"/>
        <v>ok</v>
      </c>
      <c r="AC520" s="11" t="str">
        <f t="shared" si="52"/>
        <v>ok</v>
      </c>
    </row>
    <row r="521" spans="1:29" s="13" customFormat="1" ht="12.75">
      <c r="A521" s="33" t="s">
        <v>711</v>
      </c>
      <c r="B521" s="34" t="s">
        <v>712</v>
      </c>
      <c r="C521" s="37" t="s">
        <v>208</v>
      </c>
      <c r="D521" s="42"/>
      <c r="E521" s="44">
        <f t="shared" si="48"/>
      </c>
      <c r="F521" s="45"/>
      <c r="G521" s="3" t="str">
        <f t="shared" si="53"/>
        <v>O</v>
      </c>
      <c r="H521" s="67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 t="str">
        <f t="shared" si="49"/>
        <v>prix non renseigné</v>
      </c>
      <c r="AA521" s="11" t="str">
        <f t="shared" si="50"/>
        <v>Probleme</v>
      </c>
      <c r="AB521" s="11" t="str">
        <f t="shared" si="51"/>
        <v>ok</v>
      </c>
      <c r="AC521" s="11" t="str">
        <f t="shared" si="52"/>
        <v>ok</v>
      </c>
    </row>
    <row r="522" spans="1:29" s="13" customFormat="1" ht="12.75">
      <c r="A522" s="33" t="s">
        <v>713</v>
      </c>
      <c r="B522" s="34" t="s">
        <v>714</v>
      </c>
      <c r="C522" s="37" t="s">
        <v>208</v>
      </c>
      <c r="D522" s="42"/>
      <c r="E522" s="44">
        <f t="shared" si="48"/>
      </c>
      <c r="F522" s="45"/>
      <c r="G522" s="3" t="str">
        <f t="shared" si="53"/>
        <v>O</v>
      </c>
      <c r="H522" s="67"/>
      <c r="I522" s="11"/>
      <c r="J522" s="11">
        <f>IF(ISERROR(J524),"",J524)</f>
      </c>
      <c r="K522" s="11">
        <f>IF(ISERROR(K524),"",K524)</f>
      </c>
      <c r="L522" s="11">
        <f>IF(ISERROR(L524),"",L524)</f>
      </c>
      <c r="M522" s="11" t="s">
        <v>71</v>
      </c>
      <c r="N522" s="11">
        <f>IF(ISERROR(N524),"",N524)</f>
      </c>
      <c r="O522" s="11">
        <f>IF(ISERROR(O524),"",O524)</f>
      </c>
      <c r="P522" s="11">
        <f>IF(ISERROR(P524),"",P524)</f>
      </c>
      <c r="Q522" s="11" t="s">
        <v>71</v>
      </c>
      <c r="R522" s="11">
        <f>IF(ISERROR(R524),"",R524)</f>
      </c>
      <c r="S522" s="11">
        <f>IF(ISERROR(S524),"",S524)</f>
      </c>
      <c r="T522" s="11">
        <f>IF(ISERROR(T524),"",T524)</f>
      </c>
      <c r="U522" s="11" t="s">
        <v>71</v>
      </c>
      <c r="V522" s="11">
        <f>IF(ISERROR(V524),"",V524)</f>
      </c>
      <c r="W522" s="11">
        <f>IF(ISERROR(W524),"",W524)</f>
      </c>
      <c r="X522" s="11"/>
      <c r="Y522" s="11"/>
      <c r="Z522" s="11" t="str">
        <f t="shared" si="49"/>
        <v>prix non renseigné</v>
      </c>
      <c r="AA522" s="11" t="str">
        <f t="shared" si="50"/>
        <v>Probleme</v>
      </c>
      <c r="AB522" s="11" t="str">
        <f t="shared" si="51"/>
        <v>ok</v>
      </c>
      <c r="AC522" s="11" t="str">
        <f t="shared" si="52"/>
        <v>ok</v>
      </c>
    </row>
    <row r="523" spans="1:29" s="13" customFormat="1" ht="12.75">
      <c r="A523" s="33" t="s">
        <v>715</v>
      </c>
      <c r="B523" s="34" t="s">
        <v>716</v>
      </c>
      <c r="C523" s="77" t="s">
        <v>208</v>
      </c>
      <c r="D523" s="42"/>
      <c r="E523" s="44">
        <f t="shared" si="48"/>
      </c>
      <c r="F523" s="45"/>
      <c r="G523" s="3" t="str">
        <f t="shared" si="53"/>
        <v>O</v>
      </c>
      <c r="H523" s="67"/>
      <c r="I523" s="11">
        <f>LEN(I524)</f>
        <v>0</v>
      </c>
      <c r="J523" s="11">
        <v>13</v>
      </c>
      <c r="K523" s="11">
        <v>12</v>
      </c>
      <c r="L523" s="11">
        <v>11</v>
      </c>
      <c r="M523" s="11">
        <v>10</v>
      </c>
      <c r="N523" s="11">
        <v>9</v>
      </c>
      <c r="O523" s="11">
        <v>8</v>
      </c>
      <c r="P523" s="11">
        <v>7</v>
      </c>
      <c r="Q523" s="11">
        <v>6</v>
      </c>
      <c r="R523" s="11">
        <v>5</v>
      </c>
      <c r="S523" s="11">
        <v>4</v>
      </c>
      <c r="T523" s="11">
        <v>3</v>
      </c>
      <c r="U523" s="11">
        <v>2</v>
      </c>
      <c r="V523" s="11">
        <v>1</v>
      </c>
      <c r="W523" s="11">
        <v>0</v>
      </c>
      <c r="X523" s="11"/>
      <c r="Y523" s="11"/>
      <c r="Z523" s="11" t="str">
        <f t="shared" si="49"/>
        <v>prix non renseigné</v>
      </c>
      <c r="AA523" s="11" t="str">
        <f t="shared" si="50"/>
        <v>Probleme</v>
      </c>
      <c r="AB523" s="11" t="str">
        <f t="shared" si="51"/>
        <v>ok</v>
      </c>
      <c r="AC523" s="11" t="str">
        <f t="shared" si="52"/>
        <v>ok</v>
      </c>
    </row>
    <row r="524" spans="1:29" s="13" customFormat="1" ht="12.75">
      <c r="A524" s="70" t="str">
        <f>"T 00 00 0SM "&amp;TEXT(X524,"00")</f>
        <v>T 00 00 0SM 13</v>
      </c>
      <c r="B524" s="78" t="str">
        <f>"Code de contrôle "&amp;TEXT(X524,"00")&amp;" : "&amp;J522&amp;K522&amp;L522&amp;M522&amp;N522&amp;O522&amp;P522&amp;Q522&amp;R522&amp;S522&amp;T522&amp;U522&amp;V522&amp;W522</f>
        <v>Code de contrôle 13 : ///</v>
      </c>
      <c r="C524" s="62"/>
      <c r="D524" s="69" t="s">
        <v>74</v>
      </c>
      <c r="E524" s="48">
        <f t="shared" si="48"/>
      </c>
      <c r="F524" s="49"/>
      <c r="G524" s="3" t="s">
        <v>75</v>
      </c>
      <c r="H524" s="67">
        <f>COUNTA(G488:G524)</f>
        <v>37</v>
      </c>
      <c r="I524" s="11">
        <f>IF(FIXED(SUM(D489:D523),2,FALSE)="0,00","",FIXED(SUM(D489:D523),2,FALSE))</f>
      </c>
      <c r="J524" s="11" t="e">
        <f>IF((VALUE(MID(I524,I523-J523,1)))&lt;4,IF((MID(I524,I523-J523,1))="0","A",IF(MID(I524,I523-J523,1)="1","B",IF(MID(I524,I523-J523,1)="2","C",IF(MID(I524,I523-J523,1)="3","D",)))),IF(MID(I524,I523-J523,1)="4","E",IF(MID(I524,I523-J523,1)="5","F",IF(MID(I524,I523-J523,1)="6","G",IF(MID(I524,I523-J523,1)="7","H",IF(MID(I524,I523-J523,1)="8","I",IF(MID(I524,I523-J523,1)="9","J","zz")))))))</f>
        <v>#VALUE!</v>
      </c>
      <c r="K524" s="11" t="e">
        <f>IF((VALUE(MID(I524,I523-K523,1)))&lt;4,IF((MID(I524,I523-K523,1))="0","A",IF(MID(I524,I523-K523,1)="1","B",IF(MID(I524,I523-K523,1)="2","C",IF(MID(I524,I523-K523,1)="3","D",)))),IF(MID(I524,I523-K523,1)="4","E",IF(MID(I524,I523-K523,1)="5","F",IF(MID(I524,I523-K523,1)="6","G",IF(MID(I524,I523-K523,1)="7","H",IF(MID(I524,I523-K523,1)="8","I",IF(MID(I524,I523-K523,1)="9","J","zz")))))))</f>
        <v>#VALUE!</v>
      </c>
      <c r="L524" s="11" t="e">
        <f>IF((VALUE(MID(I524,I523-L523,1)))&lt;4,IF((MID(I524,I523-L523,1))="0","A",IF(MID(I524,I523-L523,1)="1","B",IF(MID(I524,I523-L523,1)="2","C",IF(MID(I524,I523-L523,1)="3","D",)))),IF(MID(I524,I523-L523,1)="4","E",IF(MID(I524,I523-L523,1)="5","F",IF(MID(I524,I523-L523,1)="6","G",IF(MID(I524,I523-L523,1)="7","H",IF(MID(I524,I523-L523,1)="8","I",IF(MID(I524,I523-L523,1)="9","J","zz")))))))</f>
        <v>#VALUE!</v>
      </c>
      <c r="M524" s="11"/>
      <c r="N524" s="11" t="e">
        <f>IF((VALUE(MID(I524,I523-N523,1)))&lt;4,IF((MID(I524,I523-N523,1))="0","A",IF(MID(I524,I523-N523,1)="1","B",IF(MID(I524,I523-N523,1)="2","C",IF(MID(I524,I523-N523,1)="3","D",)))),IF(MID(I524,I523-N523,1)="4","E",IF(MID(I524,I523-N523,1)="5","F",IF(MID(I524,I523-N523,1)="6","G",IF(MID(I524,I523-N523,1)="7","H",IF(MID(I524,I523-N523,1)="8","I",IF(MID(I524,I523-N523,1)="9","J","zz")))))))</f>
        <v>#VALUE!</v>
      </c>
      <c r="O524" s="11" t="e">
        <f>IF((VALUE(MID(I524,I523-O523,1)))&lt;4,IF((MID(I524,I523-O523,1))="0","A",IF(MID(I524,I523-O523,1)="1","B",IF(MID(I524,I523-O523,1)="2","C",IF(MID(I524,I523-O523,1)="3","D",)))),IF(MID(I524,I523-O523,1)="4","E",IF(MID(I524,I523-O523,1)="5","F",IF(MID(I524,I523-O523,1)="6","G",IF(MID(I524,I523-O523,1)="7","H",IF(MID(I524,I523-O523,1)="8","I",IF(MID(I524,I523-O523,1)="9","J","zz")))))))</f>
        <v>#VALUE!</v>
      </c>
      <c r="P524" s="11" t="e">
        <f>IF((VALUE(MID(I524,I523-P523,1)))&lt;4,IF((MID(I524,I523-P523,1))="0","A",IF(MID(I524,I523-P523,1)="1","B",IF(MID(I524,I523-P523,1)="2","C",IF(MID(I524,I523-P523,1)="3","D",)))),IF(MID(I524,I523-P523,1)="4","E",IF(MID(I524,I523-P523,1)="5","F",IF(MID(I524,I523-P523,1)="6","G",IF(MID(I524,I523-P523,1)="7","H",IF(MID(I524,I523-P523,1)="8","I",IF(MID(I524,I523-P523,1)="9","J","zz")))))))</f>
        <v>#VALUE!</v>
      </c>
      <c r="Q524" s="11"/>
      <c r="R524" s="11" t="e">
        <f>IF((VALUE(MID(I524,I523-R523,1)))&lt;4,IF((MID(I524,I523-R523,1))="0","A",IF(MID(I524,I523-R523,1)="1","B",IF(MID(I524,I523-R523,1)="2","C",IF(MID(I524,I523-R523,1)="3","D",)))),IF(MID(I524,I523-R523,1)="4","E",IF(MID(I524,I523-R523,1)="5","F",IF(MID(I524,I523-R523,1)="6","G",IF(MID(I524,I523-R523,1)="7","H",IF(MID(I524,I523-R523,1)="8","I",IF(MID(I524,I523-R523,1)="9","J","zz")))))))</f>
        <v>#VALUE!</v>
      </c>
      <c r="S524" s="11" t="e">
        <f>IF((VALUE(MID(I524,I523-S523,1)))&lt;4,IF((MID(I524,I523-S523,1))="0","A",IF(MID(I524,I523-S523,1)="1","B",IF(MID(I524,I523-S523,1)="2","C",IF(MID(I524,I523-S523,1)="3","D",)))),IF(MID(I524,I523-S523,1)="4","E",IF(MID(I524,I523-S523,1)="5","F",IF(MID(I524,I523-S523,1)="6","G",IF(MID(I524,I523-S523,1)="7","H",IF(MID(I524,I523-S523,1)="8","I",IF(MID(I524,I523-S523,1)="9","J","zz")))))))</f>
        <v>#VALUE!</v>
      </c>
      <c r="T524" s="11" t="e">
        <f>IF((VALUE(MID(I524,I523-T523,1)))&lt;4,IF((MID(I524,I523-T523,1))="0","A",IF(MID(I524,I523-T523,1)="1","B",IF(MID(I524,I523-T523,1)="2","C",IF(MID(I524,I523-T523,1)="3","D",)))),IF(MID(I524,I523-T523,1)="4","E",IF(MID(I524,I523-T523,1)="5","F",IF(MID(I524,I523-T523,1)="6","G",IF(MID(I524,I523-T523,1)="7","H",IF(MID(I524,I523-T523,1)="8","I",IF(MID(I524,I523-T523,1)="9","J","zz")))))))</f>
        <v>#VALUE!</v>
      </c>
      <c r="U524" s="11"/>
      <c r="V524" s="11" t="e">
        <f>IF((VALUE(MID(I524,I523-V523,1)))&lt;4,IF((MID(I524,I523-V523,1))="0","A",IF(MID(I524,I523-V523,1)="1","B",IF(MID(I524,I523-V523,1)="2","C",IF(MID(I524,I523-V523,1)="3","D",)))),IF(MID(I524,I523-V523,1)="4","E",IF(MID(I524,I523-V523,1)="5","F",IF(MID(I524,I523-V523,1)="6","G",IF(MID(I524,I523-V523,1)="7","H",IF(MID(I524,I523-V523,1)="8","I",IF(MID(I524,I523-V523,1)="9","J","zz")))))))</f>
        <v>#VALUE!</v>
      </c>
      <c r="W524" s="11" t="e">
        <f>IF((VALUE(MID(I524,LEN(I524),1)))&lt;4,IF((MID(I524,I523,1))="0","A",IF(MID(I524,I523,1)="1","B",IF(MID(I524,I523,1)="2","C",IF(MID(I524,I523,1)="3","D",)))),IF(MID(I524,I523,1)="4","E",IF(MID(I524,I523,1)="5","F",IF(MID(I524,I523,1)="6","G",IF(MID(I524,I523,1)="7","H",IF(MID(I524,I523,1)="8","I",IF(MID(I524,I523,1)="9","J","zz")))))))</f>
        <v>#VALUE!</v>
      </c>
      <c r="X524" s="11">
        <f>X487+1</f>
        <v>13</v>
      </c>
      <c r="Y524" s="11"/>
      <c r="Z524" s="11"/>
      <c r="AA524" s="11"/>
      <c r="AB524" s="11"/>
      <c r="AC524" s="11"/>
    </row>
    <row r="525" spans="1:29" s="13" customFormat="1" ht="12.75">
      <c r="A525" s="33"/>
      <c r="B525" s="34"/>
      <c r="C525" s="75"/>
      <c r="D525" s="76"/>
      <c r="E525" s="35"/>
      <c r="F525" s="36"/>
      <c r="G525" s="3" t="str">
        <f t="shared" si="53"/>
        <v>N</v>
      </c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>
        <f t="shared" si="49"/>
      </c>
      <c r="AA525" s="11" t="str">
        <f t="shared" si="50"/>
        <v>ok</v>
      </c>
      <c r="AB525" s="11" t="str">
        <f t="shared" si="51"/>
        <v>ok</v>
      </c>
      <c r="AC525" s="11" t="str">
        <f t="shared" si="52"/>
        <v>ok</v>
      </c>
    </row>
    <row r="526" spans="1:29" s="13" customFormat="1" ht="12.75">
      <c r="A526" s="33" t="s">
        <v>717</v>
      </c>
      <c r="B526" s="34" t="s">
        <v>718</v>
      </c>
      <c r="C526" s="37"/>
      <c r="D526" s="38"/>
      <c r="E526" s="39">
        <f>IF(ISNUMBER(D526),Lettre(D526),"")</f>
      </c>
      <c r="F526" s="40"/>
      <c r="G526" s="3" t="str">
        <f t="shared" si="53"/>
        <v>N</v>
      </c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>
        <f t="shared" si="49"/>
      </c>
      <c r="AA526" s="11" t="str">
        <f t="shared" si="50"/>
        <v>ok</v>
      </c>
      <c r="AB526" s="11" t="str">
        <f t="shared" si="51"/>
        <v>Probleme</v>
      </c>
      <c r="AC526" s="11" t="str">
        <f t="shared" si="52"/>
        <v>ok</v>
      </c>
    </row>
    <row r="527" spans="1:29" s="13" customFormat="1" ht="12.75">
      <c r="A527" s="33"/>
      <c r="B527" s="34"/>
      <c r="C527" s="41"/>
      <c r="D527" s="42"/>
      <c r="E527" s="39">
        <f aca="true" t="shared" si="54" ref="E527:E561">IF(ISNUMBER(D527),Lettre(D527),"")</f>
      </c>
      <c r="F527" s="43"/>
      <c r="G527" s="3" t="str">
        <f t="shared" si="53"/>
        <v>N</v>
      </c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>
        <f t="shared" si="49"/>
      </c>
      <c r="AA527" s="11" t="str">
        <f t="shared" si="50"/>
        <v>ok</v>
      </c>
      <c r="AB527" s="11" t="str">
        <f t="shared" si="51"/>
        <v>ok</v>
      </c>
      <c r="AC527" s="11" t="str">
        <f t="shared" si="52"/>
        <v>ok</v>
      </c>
    </row>
    <row r="528" spans="1:29" s="13" customFormat="1" ht="12.75">
      <c r="A528" s="33" t="s">
        <v>719</v>
      </c>
      <c r="B528" s="34" t="s">
        <v>720</v>
      </c>
      <c r="C528" s="41" t="s">
        <v>109</v>
      </c>
      <c r="D528" s="42"/>
      <c r="E528" s="39">
        <f t="shared" si="54"/>
      </c>
      <c r="F528" s="43"/>
      <c r="G528" s="3" t="str">
        <f t="shared" si="53"/>
        <v>O</v>
      </c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 t="str">
        <f t="shared" si="49"/>
        <v>prix non renseigné</v>
      </c>
      <c r="AA528" s="11" t="str">
        <f t="shared" si="50"/>
        <v>Probleme</v>
      </c>
      <c r="AB528" s="11" t="str">
        <f t="shared" si="51"/>
        <v>ok</v>
      </c>
      <c r="AC528" s="11" t="str">
        <f t="shared" si="52"/>
        <v>ok</v>
      </c>
    </row>
    <row r="529" spans="1:29" s="13" customFormat="1" ht="12.75">
      <c r="A529" s="33" t="s">
        <v>721</v>
      </c>
      <c r="B529" s="34" t="s">
        <v>722</v>
      </c>
      <c r="C529" s="41" t="s">
        <v>109</v>
      </c>
      <c r="D529" s="42"/>
      <c r="E529" s="39">
        <f t="shared" si="54"/>
      </c>
      <c r="F529" s="43"/>
      <c r="G529" s="3" t="str">
        <f t="shared" si="53"/>
        <v>O</v>
      </c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 t="str">
        <f t="shared" si="49"/>
        <v>prix non renseigné</v>
      </c>
      <c r="AA529" s="11" t="str">
        <f t="shared" si="50"/>
        <v>Probleme</v>
      </c>
      <c r="AB529" s="11" t="str">
        <f t="shared" si="51"/>
        <v>ok</v>
      </c>
      <c r="AC529" s="11" t="str">
        <f t="shared" si="52"/>
        <v>ok</v>
      </c>
    </row>
    <row r="530" spans="1:29" s="13" customFormat="1" ht="12.75">
      <c r="A530" s="33" t="s">
        <v>723</v>
      </c>
      <c r="B530" s="34" t="s">
        <v>724</v>
      </c>
      <c r="C530" s="41" t="s">
        <v>109</v>
      </c>
      <c r="D530" s="42"/>
      <c r="E530" s="39">
        <f t="shared" si="54"/>
      </c>
      <c r="F530" s="43"/>
      <c r="G530" s="3" t="str">
        <f t="shared" si="53"/>
        <v>O</v>
      </c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 t="str">
        <f t="shared" si="49"/>
        <v>prix non renseigné</v>
      </c>
      <c r="AA530" s="11" t="str">
        <f t="shared" si="50"/>
        <v>Probleme</v>
      </c>
      <c r="AB530" s="11" t="str">
        <f t="shared" si="51"/>
        <v>ok</v>
      </c>
      <c r="AC530" s="11" t="str">
        <f t="shared" si="52"/>
        <v>ok</v>
      </c>
    </row>
    <row r="531" spans="1:29" s="13" customFormat="1" ht="12.75">
      <c r="A531" s="33" t="s">
        <v>725</v>
      </c>
      <c r="B531" s="34" t="s">
        <v>722</v>
      </c>
      <c r="C531" s="41" t="s">
        <v>109</v>
      </c>
      <c r="D531" s="42"/>
      <c r="E531" s="39">
        <f t="shared" si="54"/>
      </c>
      <c r="F531" s="43"/>
      <c r="G531" s="3" t="str">
        <f t="shared" si="53"/>
        <v>O</v>
      </c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 t="str">
        <f t="shared" si="49"/>
        <v>prix non renseigné</v>
      </c>
      <c r="AA531" s="11" t="str">
        <f t="shared" si="50"/>
        <v>Probleme</v>
      </c>
      <c r="AB531" s="11" t="str">
        <f t="shared" si="51"/>
        <v>ok</v>
      </c>
      <c r="AC531" s="11" t="str">
        <f t="shared" si="52"/>
        <v>ok</v>
      </c>
    </row>
    <row r="532" spans="1:29" s="13" customFormat="1" ht="12.75">
      <c r="A532" s="33" t="s">
        <v>726</v>
      </c>
      <c r="B532" s="34" t="s">
        <v>727</v>
      </c>
      <c r="C532" s="41" t="s">
        <v>109</v>
      </c>
      <c r="D532" s="42"/>
      <c r="E532" s="39">
        <f t="shared" si="54"/>
      </c>
      <c r="F532" s="43"/>
      <c r="G532" s="3" t="str">
        <f t="shared" si="53"/>
        <v>O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 t="str">
        <f t="shared" si="49"/>
        <v>prix non renseigné</v>
      </c>
      <c r="AA532" s="11" t="str">
        <f t="shared" si="50"/>
        <v>Probleme</v>
      </c>
      <c r="AB532" s="11" t="str">
        <f t="shared" si="51"/>
        <v>ok</v>
      </c>
      <c r="AC532" s="11" t="str">
        <f t="shared" si="52"/>
        <v>ok</v>
      </c>
    </row>
    <row r="533" spans="1:29" s="13" customFormat="1" ht="12.75">
      <c r="A533" s="33" t="s">
        <v>728</v>
      </c>
      <c r="B533" s="34" t="s">
        <v>722</v>
      </c>
      <c r="C533" s="37" t="s">
        <v>109</v>
      </c>
      <c r="D533" s="42"/>
      <c r="E533" s="44">
        <f t="shared" si="54"/>
      </c>
      <c r="F533" s="45"/>
      <c r="G533" s="3" t="str">
        <f t="shared" si="53"/>
        <v>O</v>
      </c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 t="str">
        <f t="shared" si="49"/>
        <v>prix non renseigné</v>
      </c>
      <c r="AA533" s="11" t="str">
        <f t="shared" si="50"/>
        <v>Probleme</v>
      </c>
      <c r="AB533" s="11" t="str">
        <f t="shared" si="51"/>
        <v>ok</v>
      </c>
      <c r="AC533" s="11" t="str">
        <f t="shared" si="52"/>
        <v>ok</v>
      </c>
    </row>
    <row r="534" spans="1:29" s="13" customFormat="1" ht="12.75">
      <c r="A534" s="33" t="s">
        <v>729</v>
      </c>
      <c r="B534" s="34" t="s">
        <v>730</v>
      </c>
      <c r="C534" s="41" t="s">
        <v>109</v>
      </c>
      <c r="D534" s="42"/>
      <c r="E534" s="46">
        <f t="shared" si="54"/>
      </c>
      <c r="F534" s="45"/>
      <c r="G534" s="3" t="str">
        <f t="shared" si="53"/>
        <v>O</v>
      </c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 t="str">
        <f t="shared" si="49"/>
        <v>prix non renseigné</v>
      </c>
      <c r="AA534" s="11" t="str">
        <f t="shared" si="50"/>
        <v>Probleme</v>
      </c>
      <c r="AB534" s="11" t="str">
        <f t="shared" si="51"/>
        <v>ok</v>
      </c>
      <c r="AC534" s="11" t="str">
        <f t="shared" si="52"/>
        <v>ok</v>
      </c>
    </row>
    <row r="535" spans="1:29" s="13" customFormat="1" ht="12.75">
      <c r="A535" s="33" t="s">
        <v>731</v>
      </c>
      <c r="B535" s="34" t="s">
        <v>722</v>
      </c>
      <c r="C535" s="41" t="s">
        <v>109</v>
      </c>
      <c r="D535" s="42"/>
      <c r="E535" s="44">
        <f t="shared" si="54"/>
      </c>
      <c r="F535" s="45"/>
      <c r="G535" s="3" t="str">
        <f t="shared" si="53"/>
        <v>O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 t="str">
        <f t="shared" si="49"/>
        <v>prix non renseigné</v>
      </c>
      <c r="AA535" s="11" t="str">
        <f t="shared" si="50"/>
        <v>Probleme</v>
      </c>
      <c r="AB535" s="11" t="str">
        <f t="shared" si="51"/>
        <v>ok</v>
      </c>
      <c r="AC535" s="11" t="str">
        <f t="shared" si="52"/>
        <v>ok</v>
      </c>
    </row>
    <row r="536" spans="1:29" s="13" customFormat="1" ht="12.75">
      <c r="A536" s="33" t="s">
        <v>732</v>
      </c>
      <c r="B536" s="34" t="s">
        <v>733</v>
      </c>
      <c r="C536" s="41" t="s">
        <v>109</v>
      </c>
      <c r="D536" s="42"/>
      <c r="E536" s="44">
        <f t="shared" si="54"/>
      </c>
      <c r="F536" s="45"/>
      <c r="G536" s="3" t="str">
        <f t="shared" si="53"/>
        <v>O</v>
      </c>
      <c r="H536" s="12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 t="str">
        <f t="shared" si="49"/>
        <v>prix non renseigné</v>
      </c>
      <c r="AA536" s="11" t="str">
        <f t="shared" si="50"/>
        <v>Probleme</v>
      </c>
      <c r="AB536" s="11" t="str">
        <f t="shared" si="51"/>
        <v>ok</v>
      </c>
      <c r="AC536" s="11" t="str">
        <f t="shared" si="52"/>
        <v>ok</v>
      </c>
    </row>
    <row r="537" spans="1:29" s="13" customFormat="1" ht="12.75">
      <c r="A537" s="33" t="s">
        <v>734</v>
      </c>
      <c r="B537" s="34" t="s">
        <v>735</v>
      </c>
      <c r="C537" s="37" t="s">
        <v>109</v>
      </c>
      <c r="D537" s="42"/>
      <c r="E537" s="44">
        <f t="shared" si="54"/>
      </c>
      <c r="F537" s="45"/>
      <c r="G537" s="3" t="str">
        <f t="shared" si="53"/>
        <v>O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 t="str">
        <f t="shared" si="49"/>
        <v>prix non renseigné</v>
      </c>
      <c r="AA537" s="11" t="str">
        <f t="shared" si="50"/>
        <v>Probleme</v>
      </c>
      <c r="AB537" s="11" t="str">
        <f t="shared" si="51"/>
        <v>ok</v>
      </c>
      <c r="AC537" s="11" t="str">
        <f t="shared" si="52"/>
        <v>ok</v>
      </c>
    </row>
    <row r="538" spans="1:29" s="13" customFormat="1" ht="12.75">
      <c r="A538" s="33" t="s">
        <v>736</v>
      </c>
      <c r="B538" s="34" t="s">
        <v>737</v>
      </c>
      <c r="C538" s="41" t="s">
        <v>109</v>
      </c>
      <c r="D538" s="42"/>
      <c r="E538" s="39">
        <f t="shared" si="54"/>
      </c>
      <c r="F538" s="43"/>
      <c r="G538" s="3" t="str">
        <f t="shared" si="53"/>
        <v>O</v>
      </c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 t="str">
        <f t="shared" si="49"/>
        <v>prix non renseigné</v>
      </c>
      <c r="AA538" s="11" t="str">
        <f t="shared" si="50"/>
        <v>Probleme</v>
      </c>
      <c r="AB538" s="11" t="str">
        <f t="shared" si="51"/>
        <v>ok</v>
      </c>
      <c r="AC538" s="11" t="str">
        <f t="shared" si="52"/>
        <v>ok</v>
      </c>
    </row>
    <row r="539" spans="1:29" s="13" customFormat="1" ht="12.75">
      <c r="A539" s="33" t="s">
        <v>738</v>
      </c>
      <c r="B539" s="34" t="s">
        <v>739</v>
      </c>
      <c r="C539" s="41" t="s">
        <v>109</v>
      </c>
      <c r="D539" s="42"/>
      <c r="E539" s="39">
        <f t="shared" si="54"/>
      </c>
      <c r="F539" s="43"/>
      <c r="G539" s="3" t="str">
        <f t="shared" si="53"/>
        <v>O</v>
      </c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 t="str">
        <f t="shared" si="49"/>
        <v>prix non renseigné</v>
      </c>
      <c r="AA539" s="11" t="str">
        <f t="shared" si="50"/>
        <v>Probleme</v>
      </c>
      <c r="AB539" s="11" t="str">
        <f t="shared" si="51"/>
        <v>ok</v>
      </c>
      <c r="AC539" s="11" t="str">
        <f t="shared" si="52"/>
        <v>ok</v>
      </c>
    </row>
    <row r="540" spans="1:29" s="13" customFormat="1" ht="12.75">
      <c r="A540" s="33" t="s">
        <v>740</v>
      </c>
      <c r="B540" s="34" t="s">
        <v>741</v>
      </c>
      <c r="C540" s="41" t="s">
        <v>109</v>
      </c>
      <c r="D540" s="42"/>
      <c r="E540" s="39">
        <f t="shared" si="54"/>
      </c>
      <c r="F540" s="43"/>
      <c r="G540" s="3" t="str">
        <f t="shared" si="53"/>
        <v>O</v>
      </c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 t="str">
        <f t="shared" si="49"/>
        <v>prix non renseigné</v>
      </c>
      <c r="AA540" s="11" t="str">
        <f t="shared" si="50"/>
        <v>Probleme</v>
      </c>
      <c r="AB540" s="11" t="str">
        <f t="shared" si="51"/>
        <v>ok</v>
      </c>
      <c r="AC540" s="11" t="str">
        <f t="shared" si="52"/>
        <v>ok</v>
      </c>
    </row>
    <row r="541" spans="1:29" s="13" customFormat="1" ht="12.75">
      <c r="A541" s="33" t="s">
        <v>742</v>
      </c>
      <c r="B541" s="34" t="s">
        <v>743</v>
      </c>
      <c r="C541" s="41" t="s">
        <v>109</v>
      </c>
      <c r="D541" s="42"/>
      <c r="E541" s="39">
        <f t="shared" si="54"/>
      </c>
      <c r="F541" s="43"/>
      <c r="G541" s="3" t="str">
        <f t="shared" si="53"/>
        <v>O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 t="str">
        <f t="shared" si="49"/>
        <v>prix non renseigné</v>
      </c>
      <c r="AA541" s="11" t="str">
        <f t="shared" si="50"/>
        <v>Probleme</v>
      </c>
      <c r="AB541" s="11" t="str">
        <f t="shared" si="51"/>
        <v>ok</v>
      </c>
      <c r="AC541" s="11" t="str">
        <f t="shared" si="52"/>
        <v>ok</v>
      </c>
    </row>
    <row r="542" spans="1:29" s="13" customFormat="1" ht="12.75">
      <c r="A542" s="33" t="s">
        <v>744</v>
      </c>
      <c r="B542" s="34" t="s">
        <v>745</v>
      </c>
      <c r="C542" s="41" t="s">
        <v>109</v>
      </c>
      <c r="D542" s="42"/>
      <c r="E542" s="39">
        <f t="shared" si="54"/>
      </c>
      <c r="F542" s="43"/>
      <c r="G542" s="3" t="str">
        <f t="shared" si="53"/>
        <v>O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 t="str">
        <f t="shared" si="49"/>
        <v>prix non renseigné</v>
      </c>
      <c r="AA542" s="11" t="str">
        <f t="shared" si="50"/>
        <v>Probleme</v>
      </c>
      <c r="AB542" s="11" t="str">
        <f t="shared" si="51"/>
        <v>ok</v>
      </c>
      <c r="AC542" s="11" t="str">
        <f t="shared" si="52"/>
        <v>ok</v>
      </c>
    </row>
    <row r="543" spans="1:29" s="13" customFormat="1" ht="12.75">
      <c r="A543" s="33" t="s">
        <v>746</v>
      </c>
      <c r="B543" s="34" t="s">
        <v>747</v>
      </c>
      <c r="C543" s="41" t="s">
        <v>109</v>
      </c>
      <c r="D543" s="42"/>
      <c r="E543" s="39">
        <f t="shared" si="54"/>
      </c>
      <c r="F543" s="43"/>
      <c r="G543" s="3" t="str">
        <f t="shared" si="53"/>
        <v>O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 t="str">
        <f t="shared" si="49"/>
        <v>prix non renseigné</v>
      </c>
      <c r="AA543" s="11" t="str">
        <f t="shared" si="50"/>
        <v>Probleme</v>
      </c>
      <c r="AB543" s="11" t="str">
        <f t="shared" si="51"/>
        <v>ok</v>
      </c>
      <c r="AC543" s="11" t="str">
        <f t="shared" si="52"/>
        <v>ok</v>
      </c>
    </row>
    <row r="544" spans="1:29" s="13" customFormat="1" ht="12.75">
      <c r="A544" s="33" t="s">
        <v>748</v>
      </c>
      <c r="B544" s="34" t="s">
        <v>749</v>
      </c>
      <c r="C544" s="41" t="s">
        <v>109</v>
      </c>
      <c r="D544" s="42"/>
      <c r="E544" s="39">
        <f t="shared" si="54"/>
      </c>
      <c r="F544" s="43"/>
      <c r="G544" s="3" t="str">
        <f t="shared" si="53"/>
        <v>O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 t="str">
        <f t="shared" si="49"/>
        <v>prix non renseigné</v>
      </c>
      <c r="AA544" s="11" t="str">
        <f t="shared" si="50"/>
        <v>Probleme</v>
      </c>
      <c r="AB544" s="11" t="str">
        <f t="shared" si="51"/>
        <v>ok</v>
      </c>
      <c r="AC544" s="11" t="str">
        <f t="shared" si="52"/>
        <v>ok</v>
      </c>
    </row>
    <row r="545" spans="1:29" s="13" customFormat="1" ht="12.75">
      <c r="A545" s="33" t="s">
        <v>750</v>
      </c>
      <c r="B545" s="34" t="s">
        <v>751</v>
      </c>
      <c r="C545" s="41" t="s">
        <v>109</v>
      </c>
      <c r="D545" s="42"/>
      <c r="E545" s="39">
        <f t="shared" si="54"/>
      </c>
      <c r="F545" s="43"/>
      <c r="G545" s="3" t="str">
        <f t="shared" si="53"/>
        <v>O</v>
      </c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 t="str">
        <f t="shared" si="49"/>
        <v>prix non renseigné</v>
      </c>
      <c r="AA545" s="11" t="str">
        <f t="shared" si="50"/>
        <v>Probleme</v>
      </c>
      <c r="AB545" s="11" t="str">
        <f t="shared" si="51"/>
        <v>ok</v>
      </c>
      <c r="AC545" s="11" t="str">
        <f t="shared" si="52"/>
        <v>ok</v>
      </c>
    </row>
    <row r="546" spans="1:29" s="13" customFormat="1" ht="12.75">
      <c r="A546" s="33" t="s">
        <v>752</v>
      </c>
      <c r="B546" s="34" t="s">
        <v>753</v>
      </c>
      <c r="C546" s="41" t="s">
        <v>138</v>
      </c>
      <c r="D546" s="42"/>
      <c r="E546" s="39">
        <f t="shared" si="54"/>
      </c>
      <c r="F546" s="43"/>
      <c r="G546" s="3" t="str">
        <f t="shared" si="53"/>
        <v>O</v>
      </c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 t="str">
        <f t="shared" si="49"/>
        <v>prix non renseigné</v>
      </c>
      <c r="AA546" s="11" t="str">
        <f t="shared" si="50"/>
        <v>Probleme</v>
      </c>
      <c r="AB546" s="11" t="str">
        <f t="shared" si="51"/>
        <v>ok</v>
      </c>
      <c r="AC546" s="11" t="str">
        <f t="shared" si="52"/>
        <v>ok</v>
      </c>
    </row>
    <row r="547" spans="1:29" s="13" customFormat="1" ht="12.75">
      <c r="A547" s="33" t="s">
        <v>754</v>
      </c>
      <c r="B547" s="34" t="s">
        <v>755</v>
      </c>
      <c r="C547" s="41" t="s">
        <v>138</v>
      </c>
      <c r="D547" s="42"/>
      <c r="E547" s="39">
        <f t="shared" si="54"/>
      </c>
      <c r="F547" s="43"/>
      <c r="G547" s="3" t="str">
        <f t="shared" si="53"/>
        <v>O</v>
      </c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 t="str">
        <f t="shared" si="49"/>
        <v>prix non renseigné</v>
      </c>
      <c r="AA547" s="11" t="str">
        <f t="shared" si="50"/>
        <v>Probleme</v>
      </c>
      <c r="AB547" s="11" t="str">
        <f t="shared" si="51"/>
        <v>ok</v>
      </c>
      <c r="AC547" s="11" t="str">
        <f t="shared" si="52"/>
        <v>ok</v>
      </c>
    </row>
    <row r="548" spans="1:29" s="13" customFormat="1" ht="12.75">
      <c r="A548" s="33" t="s">
        <v>756</v>
      </c>
      <c r="B548" s="34" t="s">
        <v>757</v>
      </c>
      <c r="C548" s="41" t="s">
        <v>109</v>
      </c>
      <c r="D548" s="42"/>
      <c r="E548" s="39">
        <f t="shared" si="54"/>
      </c>
      <c r="F548" s="43"/>
      <c r="G548" s="3" t="str">
        <f t="shared" si="53"/>
        <v>O</v>
      </c>
      <c r="H548" s="67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 t="str">
        <f t="shared" si="49"/>
        <v>prix non renseigné</v>
      </c>
      <c r="AA548" s="11" t="str">
        <f t="shared" si="50"/>
        <v>Probleme</v>
      </c>
      <c r="AB548" s="11" t="str">
        <f t="shared" si="51"/>
        <v>ok</v>
      </c>
      <c r="AC548" s="11" t="str">
        <f t="shared" si="52"/>
        <v>ok</v>
      </c>
    </row>
    <row r="549" spans="1:29" s="13" customFormat="1" ht="12.75">
      <c r="A549" s="33" t="s">
        <v>758</v>
      </c>
      <c r="B549" s="34" t="s">
        <v>759</v>
      </c>
      <c r="C549" s="41" t="s">
        <v>109</v>
      </c>
      <c r="D549" s="42"/>
      <c r="E549" s="39">
        <f t="shared" si="54"/>
      </c>
      <c r="F549" s="43"/>
      <c r="G549" s="3" t="str">
        <f t="shared" si="53"/>
        <v>O</v>
      </c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 t="str">
        <f t="shared" si="49"/>
        <v>prix non renseigné</v>
      </c>
      <c r="AA549" s="11" t="str">
        <f t="shared" si="50"/>
        <v>Probleme</v>
      </c>
      <c r="AB549" s="11" t="str">
        <f t="shared" si="51"/>
        <v>ok</v>
      </c>
      <c r="AC549" s="11" t="str">
        <f t="shared" si="52"/>
        <v>ok</v>
      </c>
    </row>
    <row r="550" spans="1:29" s="13" customFormat="1" ht="12.75">
      <c r="A550" s="33" t="s">
        <v>760</v>
      </c>
      <c r="B550" s="34" t="s">
        <v>761</v>
      </c>
      <c r="C550" s="41" t="s">
        <v>109</v>
      </c>
      <c r="D550" s="42"/>
      <c r="E550" s="39">
        <f t="shared" si="54"/>
      </c>
      <c r="F550" s="43"/>
      <c r="G550" s="3" t="str">
        <f t="shared" si="53"/>
        <v>O</v>
      </c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 t="str">
        <f t="shared" si="49"/>
        <v>prix non renseigné</v>
      </c>
      <c r="AA550" s="11" t="str">
        <f t="shared" si="50"/>
        <v>Probleme</v>
      </c>
      <c r="AB550" s="11" t="str">
        <f t="shared" si="51"/>
        <v>ok</v>
      </c>
      <c r="AC550" s="11" t="str">
        <f t="shared" si="52"/>
        <v>ok</v>
      </c>
    </row>
    <row r="551" spans="1:29" s="13" customFormat="1" ht="12.75">
      <c r="A551" s="33" t="s">
        <v>762</v>
      </c>
      <c r="B551" s="34" t="s">
        <v>763</v>
      </c>
      <c r="C551" s="41" t="s">
        <v>109</v>
      </c>
      <c r="D551" s="42"/>
      <c r="E551" s="39">
        <f t="shared" si="54"/>
      </c>
      <c r="F551" s="43"/>
      <c r="G551" s="3" t="str">
        <f t="shared" si="53"/>
        <v>O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 t="str">
        <f t="shared" si="49"/>
        <v>prix non renseigné</v>
      </c>
      <c r="AA551" s="11" t="str">
        <f t="shared" si="50"/>
        <v>Probleme</v>
      </c>
      <c r="AB551" s="11" t="str">
        <f t="shared" si="51"/>
        <v>ok</v>
      </c>
      <c r="AC551" s="11" t="str">
        <f t="shared" si="52"/>
        <v>ok</v>
      </c>
    </row>
    <row r="552" spans="1:29" s="13" customFormat="1" ht="12.75">
      <c r="A552" s="33" t="s">
        <v>764</v>
      </c>
      <c r="B552" s="34" t="s">
        <v>765</v>
      </c>
      <c r="C552" s="41" t="s">
        <v>109</v>
      </c>
      <c r="D552" s="42"/>
      <c r="E552" s="39">
        <f t="shared" si="54"/>
      </c>
      <c r="F552" s="43"/>
      <c r="G552" s="3" t="str">
        <f t="shared" si="53"/>
        <v>O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 t="str">
        <f t="shared" si="49"/>
        <v>prix non renseigné</v>
      </c>
      <c r="AA552" s="11" t="str">
        <f t="shared" si="50"/>
        <v>Probleme</v>
      </c>
      <c r="AB552" s="11" t="str">
        <f t="shared" si="51"/>
        <v>ok</v>
      </c>
      <c r="AC552" s="11" t="str">
        <f t="shared" si="52"/>
        <v>ok</v>
      </c>
    </row>
    <row r="553" spans="1:29" s="13" customFormat="1" ht="12.75">
      <c r="A553" s="33" t="s">
        <v>766</v>
      </c>
      <c r="B553" s="34" t="s">
        <v>767</v>
      </c>
      <c r="C553" s="41" t="s">
        <v>109</v>
      </c>
      <c r="D553" s="42"/>
      <c r="E553" s="39">
        <f t="shared" si="54"/>
      </c>
      <c r="F553" s="43"/>
      <c r="G553" s="3" t="str">
        <f t="shared" si="53"/>
        <v>O</v>
      </c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 t="str">
        <f t="shared" si="49"/>
        <v>prix non renseigné</v>
      </c>
      <c r="AA553" s="11" t="str">
        <f t="shared" si="50"/>
        <v>Probleme</v>
      </c>
      <c r="AB553" s="11" t="str">
        <f t="shared" si="51"/>
        <v>ok</v>
      </c>
      <c r="AC553" s="11" t="str">
        <f t="shared" si="52"/>
        <v>ok</v>
      </c>
    </row>
    <row r="554" spans="1:29" s="13" customFormat="1" ht="12.75">
      <c r="A554" s="33" t="s">
        <v>768</v>
      </c>
      <c r="B554" s="34" t="s">
        <v>769</v>
      </c>
      <c r="C554" s="41" t="s">
        <v>109</v>
      </c>
      <c r="D554" s="42"/>
      <c r="E554" s="39">
        <f t="shared" si="54"/>
      </c>
      <c r="F554" s="43"/>
      <c r="G554" s="3" t="str">
        <f t="shared" si="53"/>
        <v>O</v>
      </c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 t="str">
        <f t="shared" si="49"/>
        <v>prix non renseigné</v>
      </c>
      <c r="AA554" s="11" t="str">
        <f t="shared" si="50"/>
        <v>Probleme</v>
      </c>
      <c r="AB554" s="11" t="str">
        <f t="shared" si="51"/>
        <v>ok</v>
      </c>
      <c r="AC554" s="11" t="str">
        <f t="shared" si="52"/>
        <v>ok</v>
      </c>
    </row>
    <row r="555" spans="1:29" s="13" customFormat="1" ht="12.75">
      <c r="A555" s="33" t="s">
        <v>770</v>
      </c>
      <c r="B555" s="34" t="s">
        <v>771</v>
      </c>
      <c r="C555" s="41" t="s">
        <v>109</v>
      </c>
      <c r="D555" s="42"/>
      <c r="E555" s="39">
        <f t="shared" si="54"/>
      </c>
      <c r="F555" s="47"/>
      <c r="G555" s="3" t="str">
        <f t="shared" si="53"/>
        <v>O</v>
      </c>
      <c r="H555" s="67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 t="str">
        <f t="shared" si="49"/>
        <v>prix non renseigné</v>
      </c>
      <c r="AA555" s="11" t="str">
        <f t="shared" si="50"/>
        <v>Probleme</v>
      </c>
      <c r="AB555" s="11" t="str">
        <f t="shared" si="51"/>
        <v>ok</v>
      </c>
      <c r="AC555" s="11" t="str">
        <f t="shared" si="52"/>
        <v>ok</v>
      </c>
    </row>
    <row r="556" spans="1:29" s="13" customFormat="1" ht="12.75">
      <c r="A556" s="33" t="s">
        <v>772</v>
      </c>
      <c r="B556" s="34" t="s">
        <v>773</v>
      </c>
      <c r="C556" s="41" t="s">
        <v>109</v>
      </c>
      <c r="D556" s="42"/>
      <c r="E556" s="39">
        <f t="shared" si="54"/>
      </c>
      <c r="F556" s="45"/>
      <c r="G556" s="3" t="str">
        <f t="shared" si="53"/>
        <v>O</v>
      </c>
      <c r="H556" s="67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 t="str">
        <f t="shared" si="49"/>
        <v>prix non renseigné</v>
      </c>
      <c r="AA556" s="11" t="str">
        <f t="shared" si="50"/>
        <v>Probleme</v>
      </c>
      <c r="AB556" s="11" t="str">
        <f t="shared" si="51"/>
        <v>ok</v>
      </c>
      <c r="AC556" s="11" t="str">
        <f t="shared" si="52"/>
        <v>ok</v>
      </c>
    </row>
    <row r="557" spans="1:29" s="13" customFormat="1" ht="12.75">
      <c r="A557" s="33" t="s">
        <v>774</v>
      </c>
      <c r="B557" s="34" t="s">
        <v>775</v>
      </c>
      <c r="C557" s="37" t="s">
        <v>109</v>
      </c>
      <c r="D557" s="42"/>
      <c r="E557" s="44">
        <f t="shared" si="54"/>
      </c>
      <c r="F557" s="45"/>
      <c r="G557" s="3" t="str">
        <f t="shared" si="53"/>
        <v>O</v>
      </c>
      <c r="H557" s="67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 t="str">
        <f t="shared" si="49"/>
        <v>prix non renseigné</v>
      </c>
      <c r="AA557" s="11" t="str">
        <f t="shared" si="50"/>
        <v>Probleme</v>
      </c>
      <c r="AB557" s="11" t="str">
        <f t="shared" si="51"/>
        <v>ok</v>
      </c>
      <c r="AC557" s="11" t="str">
        <f t="shared" si="52"/>
        <v>ok</v>
      </c>
    </row>
    <row r="558" spans="1:29" s="13" customFormat="1" ht="12.75">
      <c r="A558" s="33" t="s">
        <v>776</v>
      </c>
      <c r="B558" s="34" t="s">
        <v>777</v>
      </c>
      <c r="C558" s="37" t="s">
        <v>109</v>
      </c>
      <c r="D558" s="42"/>
      <c r="E558" s="44">
        <f t="shared" si="54"/>
      </c>
      <c r="F558" s="45"/>
      <c r="G558" s="3" t="str">
        <f t="shared" si="53"/>
        <v>O</v>
      </c>
      <c r="H558" s="67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 t="str">
        <f aca="true" t="shared" si="55" ref="Z558:Z621">IF(ISBLANK(C558),IF(ISBLANK(D558),"","prix mal renseigné"),IF(ISBLANK(D558),"prix non renseigné",""))</f>
        <v>prix non renseigné</v>
      </c>
      <c r="AA558" s="11" t="str">
        <f aca="true" t="shared" si="56" ref="AA558:AA621">IF(ISBLANK(D558),IF(ISBLANK(C558),"ok","Probleme"),IF(ISBLANK(C558),"Probleme","ok"))</f>
        <v>Probleme</v>
      </c>
      <c r="AB558" s="11" t="str">
        <f aca="true" t="shared" si="57" ref="AB558:AB621">IF(ISBLANK(A558),IF(ISBLANK(C558),"ok","Probleme"),IF(ISBLANK(C558),"Probleme","ok"))</f>
        <v>ok</v>
      </c>
      <c r="AC558" s="11" t="str">
        <f aca="true" t="shared" si="58" ref="AC558:AC621">IF(LEN(A558)&lt;&gt;0,IF(LEN(A558)&lt;&gt;14,"Probleme","ok"),"ok")</f>
        <v>ok</v>
      </c>
    </row>
    <row r="559" spans="1:29" s="13" customFormat="1" ht="12.75">
      <c r="A559" s="33" t="s">
        <v>778</v>
      </c>
      <c r="B559" s="34" t="s">
        <v>779</v>
      </c>
      <c r="C559" s="37" t="s">
        <v>208</v>
      </c>
      <c r="D559" s="42"/>
      <c r="E559" s="44">
        <f t="shared" si="54"/>
      </c>
      <c r="F559" s="45"/>
      <c r="G559" s="3" t="str">
        <f t="shared" si="53"/>
        <v>O</v>
      </c>
      <c r="H559" s="67"/>
      <c r="I559" s="11"/>
      <c r="J559" s="11">
        <f>IF(ISERROR(J561),"",J561)</f>
      </c>
      <c r="K559" s="11">
        <f>IF(ISERROR(K561),"",K561)</f>
      </c>
      <c r="L559" s="11">
        <f>IF(ISERROR(L561),"",L561)</f>
      </c>
      <c r="M559" s="11" t="s">
        <v>71</v>
      </c>
      <c r="N559" s="11">
        <f>IF(ISERROR(N561),"",N561)</f>
      </c>
      <c r="O559" s="11">
        <f>IF(ISERROR(O561),"",O561)</f>
      </c>
      <c r="P559" s="11">
        <f>IF(ISERROR(P561),"",P561)</f>
      </c>
      <c r="Q559" s="11" t="s">
        <v>71</v>
      </c>
      <c r="R559" s="11">
        <f>IF(ISERROR(R561),"",R561)</f>
      </c>
      <c r="S559" s="11">
        <f>IF(ISERROR(S561),"",S561)</f>
      </c>
      <c r="T559" s="11">
        <f>IF(ISERROR(T561),"",T561)</f>
      </c>
      <c r="U559" s="11" t="s">
        <v>71</v>
      </c>
      <c r="V559" s="11">
        <f>IF(ISERROR(V561),"",V561)</f>
      </c>
      <c r="W559" s="11">
        <f>IF(ISERROR(W561),"",W561)</f>
      </c>
      <c r="X559" s="11"/>
      <c r="Y559" s="11"/>
      <c r="Z559" s="11" t="str">
        <f t="shared" si="55"/>
        <v>prix non renseigné</v>
      </c>
      <c r="AA559" s="11" t="str">
        <f t="shared" si="56"/>
        <v>Probleme</v>
      </c>
      <c r="AB559" s="11" t="str">
        <f t="shared" si="57"/>
        <v>ok</v>
      </c>
      <c r="AC559" s="11" t="str">
        <f t="shared" si="58"/>
        <v>ok</v>
      </c>
    </row>
    <row r="560" spans="1:29" s="13" customFormat="1" ht="12.75">
      <c r="A560" s="33" t="s">
        <v>780</v>
      </c>
      <c r="B560" s="34" t="s">
        <v>781</v>
      </c>
      <c r="C560" s="77" t="s">
        <v>208</v>
      </c>
      <c r="D560" s="42"/>
      <c r="E560" s="44">
        <f t="shared" si="54"/>
      </c>
      <c r="F560" s="45"/>
      <c r="G560" s="3" t="str">
        <f t="shared" si="53"/>
        <v>O</v>
      </c>
      <c r="H560" s="67"/>
      <c r="I560" s="11">
        <f>LEN(I561)</f>
        <v>0</v>
      </c>
      <c r="J560" s="11">
        <v>13</v>
      </c>
      <c r="K560" s="11">
        <v>12</v>
      </c>
      <c r="L560" s="11">
        <v>11</v>
      </c>
      <c r="M560" s="11">
        <v>10</v>
      </c>
      <c r="N560" s="11">
        <v>9</v>
      </c>
      <c r="O560" s="11">
        <v>8</v>
      </c>
      <c r="P560" s="11">
        <v>7</v>
      </c>
      <c r="Q560" s="11">
        <v>6</v>
      </c>
      <c r="R560" s="11">
        <v>5</v>
      </c>
      <c r="S560" s="11">
        <v>4</v>
      </c>
      <c r="T560" s="11">
        <v>3</v>
      </c>
      <c r="U560" s="11">
        <v>2</v>
      </c>
      <c r="V560" s="11">
        <v>1</v>
      </c>
      <c r="W560" s="11">
        <v>0</v>
      </c>
      <c r="X560" s="11"/>
      <c r="Y560" s="11"/>
      <c r="Z560" s="11" t="str">
        <f t="shared" si="55"/>
        <v>prix non renseigné</v>
      </c>
      <c r="AA560" s="11" t="str">
        <f t="shared" si="56"/>
        <v>Probleme</v>
      </c>
      <c r="AB560" s="11" t="str">
        <f t="shared" si="57"/>
        <v>ok</v>
      </c>
      <c r="AC560" s="11" t="str">
        <f t="shared" si="58"/>
        <v>ok</v>
      </c>
    </row>
    <row r="561" spans="1:29" s="13" customFormat="1" ht="12.75">
      <c r="A561" s="70" t="str">
        <f>"T 00 00 0SM "&amp;TEXT(X561,"00")</f>
        <v>T 00 00 0SM 14</v>
      </c>
      <c r="B561" s="78" t="str">
        <f>"Code de contrôle "&amp;TEXT(X561,"00")&amp;" : "&amp;J559&amp;K559&amp;L559&amp;M559&amp;N559&amp;O559&amp;P559&amp;Q559&amp;R559&amp;S559&amp;T559&amp;U559&amp;V559&amp;W559</f>
        <v>Code de contrôle 14 : ///</v>
      </c>
      <c r="C561" s="62"/>
      <c r="D561" s="69" t="s">
        <v>74</v>
      </c>
      <c r="E561" s="48">
        <f t="shared" si="54"/>
      </c>
      <c r="F561" s="49"/>
      <c r="G561" s="3" t="s">
        <v>75</v>
      </c>
      <c r="H561" s="67">
        <f>COUNTA(G525:G561)</f>
        <v>37</v>
      </c>
      <c r="I561" s="11">
        <f>IF(FIXED(SUM(D526:D560),2,FALSE)="0,00","",FIXED(SUM(D526:D560),2,FALSE))</f>
      </c>
      <c r="J561" s="11" t="e">
        <f>IF((VALUE(MID(I561,I560-J560,1)))&lt;4,IF((MID(I561,I560-J560,1))="0","A",IF(MID(I561,I560-J560,1)="1","B",IF(MID(I561,I560-J560,1)="2","C",IF(MID(I561,I560-J560,1)="3","D",)))),IF(MID(I561,I560-J560,1)="4","E",IF(MID(I561,I560-J560,1)="5","F",IF(MID(I561,I560-J560,1)="6","G",IF(MID(I561,I560-J560,1)="7","H",IF(MID(I561,I560-J560,1)="8","I",IF(MID(I561,I560-J560,1)="9","J","zz")))))))</f>
        <v>#VALUE!</v>
      </c>
      <c r="K561" s="11" t="e">
        <f>IF((VALUE(MID(I561,I560-K560,1)))&lt;4,IF((MID(I561,I560-K560,1))="0","A",IF(MID(I561,I560-K560,1)="1","B",IF(MID(I561,I560-K560,1)="2","C",IF(MID(I561,I560-K560,1)="3","D",)))),IF(MID(I561,I560-K560,1)="4","E",IF(MID(I561,I560-K560,1)="5","F",IF(MID(I561,I560-K560,1)="6","G",IF(MID(I561,I560-K560,1)="7","H",IF(MID(I561,I560-K560,1)="8","I",IF(MID(I561,I560-K560,1)="9","J","zz")))))))</f>
        <v>#VALUE!</v>
      </c>
      <c r="L561" s="11" t="e">
        <f>IF((VALUE(MID(I561,I560-L560,1)))&lt;4,IF((MID(I561,I560-L560,1))="0","A",IF(MID(I561,I560-L560,1)="1","B",IF(MID(I561,I560-L560,1)="2","C",IF(MID(I561,I560-L560,1)="3","D",)))),IF(MID(I561,I560-L560,1)="4","E",IF(MID(I561,I560-L560,1)="5","F",IF(MID(I561,I560-L560,1)="6","G",IF(MID(I561,I560-L560,1)="7","H",IF(MID(I561,I560-L560,1)="8","I",IF(MID(I561,I560-L560,1)="9","J","zz")))))))</f>
        <v>#VALUE!</v>
      </c>
      <c r="M561" s="11"/>
      <c r="N561" s="11" t="e">
        <f>IF((VALUE(MID(I561,I560-N560,1)))&lt;4,IF((MID(I561,I560-N560,1))="0","A",IF(MID(I561,I560-N560,1)="1","B",IF(MID(I561,I560-N560,1)="2","C",IF(MID(I561,I560-N560,1)="3","D",)))),IF(MID(I561,I560-N560,1)="4","E",IF(MID(I561,I560-N560,1)="5","F",IF(MID(I561,I560-N560,1)="6","G",IF(MID(I561,I560-N560,1)="7","H",IF(MID(I561,I560-N560,1)="8","I",IF(MID(I561,I560-N560,1)="9","J","zz")))))))</f>
        <v>#VALUE!</v>
      </c>
      <c r="O561" s="11" t="e">
        <f>IF((VALUE(MID(I561,I560-O560,1)))&lt;4,IF((MID(I561,I560-O560,1))="0","A",IF(MID(I561,I560-O560,1)="1","B",IF(MID(I561,I560-O560,1)="2","C",IF(MID(I561,I560-O560,1)="3","D",)))),IF(MID(I561,I560-O560,1)="4","E",IF(MID(I561,I560-O560,1)="5","F",IF(MID(I561,I560-O560,1)="6","G",IF(MID(I561,I560-O560,1)="7","H",IF(MID(I561,I560-O560,1)="8","I",IF(MID(I561,I560-O560,1)="9","J","zz")))))))</f>
        <v>#VALUE!</v>
      </c>
      <c r="P561" s="11" t="e">
        <f>IF((VALUE(MID(I561,I560-P560,1)))&lt;4,IF((MID(I561,I560-P560,1))="0","A",IF(MID(I561,I560-P560,1)="1","B",IF(MID(I561,I560-P560,1)="2","C",IF(MID(I561,I560-P560,1)="3","D",)))),IF(MID(I561,I560-P560,1)="4","E",IF(MID(I561,I560-P560,1)="5","F",IF(MID(I561,I560-P560,1)="6","G",IF(MID(I561,I560-P560,1)="7","H",IF(MID(I561,I560-P560,1)="8","I",IF(MID(I561,I560-P560,1)="9","J","zz")))))))</f>
        <v>#VALUE!</v>
      </c>
      <c r="Q561" s="11"/>
      <c r="R561" s="11" t="e">
        <f>IF((VALUE(MID(I561,I560-R560,1)))&lt;4,IF((MID(I561,I560-R560,1))="0","A",IF(MID(I561,I560-R560,1)="1","B",IF(MID(I561,I560-R560,1)="2","C",IF(MID(I561,I560-R560,1)="3","D",)))),IF(MID(I561,I560-R560,1)="4","E",IF(MID(I561,I560-R560,1)="5","F",IF(MID(I561,I560-R560,1)="6","G",IF(MID(I561,I560-R560,1)="7","H",IF(MID(I561,I560-R560,1)="8","I",IF(MID(I561,I560-R560,1)="9","J","zz")))))))</f>
        <v>#VALUE!</v>
      </c>
      <c r="S561" s="11" t="e">
        <f>IF((VALUE(MID(I561,I560-S560,1)))&lt;4,IF((MID(I561,I560-S560,1))="0","A",IF(MID(I561,I560-S560,1)="1","B",IF(MID(I561,I560-S560,1)="2","C",IF(MID(I561,I560-S560,1)="3","D",)))),IF(MID(I561,I560-S560,1)="4","E",IF(MID(I561,I560-S560,1)="5","F",IF(MID(I561,I560-S560,1)="6","G",IF(MID(I561,I560-S560,1)="7","H",IF(MID(I561,I560-S560,1)="8","I",IF(MID(I561,I560-S560,1)="9","J","zz")))))))</f>
        <v>#VALUE!</v>
      </c>
      <c r="T561" s="11" t="e">
        <f>IF((VALUE(MID(I561,I560-T560,1)))&lt;4,IF((MID(I561,I560-T560,1))="0","A",IF(MID(I561,I560-T560,1)="1","B",IF(MID(I561,I560-T560,1)="2","C",IF(MID(I561,I560-T560,1)="3","D",)))),IF(MID(I561,I560-T560,1)="4","E",IF(MID(I561,I560-T560,1)="5","F",IF(MID(I561,I560-T560,1)="6","G",IF(MID(I561,I560-T560,1)="7","H",IF(MID(I561,I560-T560,1)="8","I",IF(MID(I561,I560-T560,1)="9","J","zz")))))))</f>
        <v>#VALUE!</v>
      </c>
      <c r="U561" s="11"/>
      <c r="V561" s="11" t="e">
        <f>IF((VALUE(MID(I561,I560-V560,1)))&lt;4,IF((MID(I561,I560-V560,1))="0","A",IF(MID(I561,I560-V560,1)="1","B",IF(MID(I561,I560-V560,1)="2","C",IF(MID(I561,I560-V560,1)="3","D",)))),IF(MID(I561,I560-V560,1)="4","E",IF(MID(I561,I560-V560,1)="5","F",IF(MID(I561,I560-V560,1)="6","G",IF(MID(I561,I560-V560,1)="7","H",IF(MID(I561,I560-V560,1)="8","I",IF(MID(I561,I560-V560,1)="9","J","zz")))))))</f>
        <v>#VALUE!</v>
      </c>
      <c r="W561" s="11" t="e">
        <f>IF((VALUE(MID(I561,LEN(I561),1)))&lt;4,IF((MID(I561,I560,1))="0","A",IF(MID(I561,I560,1)="1","B",IF(MID(I561,I560,1)="2","C",IF(MID(I561,I560,1)="3","D",)))),IF(MID(I561,I560,1)="4","E",IF(MID(I561,I560,1)="5","F",IF(MID(I561,I560,1)="6","G",IF(MID(I561,I560,1)="7","H",IF(MID(I561,I560,1)="8","I",IF(MID(I561,I560,1)="9","J","zz")))))))</f>
        <v>#VALUE!</v>
      </c>
      <c r="X561" s="11">
        <f>X524+1</f>
        <v>14</v>
      </c>
      <c r="Y561" s="11"/>
      <c r="Z561" s="11"/>
      <c r="AA561" s="11"/>
      <c r="AB561" s="11"/>
      <c r="AC561" s="11"/>
    </row>
    <row r="562" spans="1:29" s="13" customFormat="1" ht="12.75">
      <c r="A562" s="33"/>
      <c r="B562" s="34"/>
      <c r="C562" s="75"/>
      <c r="D562" s="76"/>
      <c r="E562" s="35"/>
      <c r="F562" s="36"/>
      <c r="G562" s="3" t="str">
        <f t="shared" si="53"/>
        <v>N</v>
      </c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>
        <f t="shared" si="55"/>
      </c>
      <c r="AA562" s="11" t="str">
        <f t="shared" si="56"/>
        <v>ok</v>
      </c>
      <c r="AB562" s="11" t="str">
        <f t="shared" si="57"/>
        <v>ok</v>
      </c>
      <c r="AC562" s="11" t="str">
        <f t="shared" si="58"/>
        <v>ok</v>
      </c>
    </row>
    <row r="563" spans="1:29" s="13" customFormat="1" ht="12.75">
      <c r="A563" s="33" t="s">
        <v>782</v>
      </c>
      <c r="B563" s="34" t="s">
        <v>783</v>
      </c>
      <c r="C563" s="37" t="s">
        <v>80</v>
      </c>
      <c r="D563" s="38"/>
      <c r="E563" s="39">
        <f>IF(ISNUMBER(D563),Lettre(D563),"")</f>
      </c>
      <c r="F563" s="40"/>
      <c r="G563" s="3" t="str">
        <f t="shared" si="53"/>
        <v>O</v>
      </c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 t="str">
        <f t="shared" si="55"/>
        <v>prix non renseigné</v>
      </c>
      <c r="AA563" s="11" t="str">
        <f t="shared" si="56"/>
        <v>Probleme</v>
      </c>
      <c r="AB563" s="11" t="str">
        <f t="shared" si="57"/>
        <v>ok</v>
      </c>
      <c r="AC563" s="11" t="str">
        <f t="shared" si="58"/>
        <v>ok</v>
      </c>
    </row>
    <row r="564" spans="1:29" s="13" customFormat="1" ht="12.75">
      <c r="A564" s="33" t="s">
        <v>784</v>
      </c>
      <c r="B564" s="34" t="s">
        <v>785</v>
      </c>
      <c r="C564" s="41" t="s">
        <v>109</v>
      </c>
      <c r="D564" s="42"/>
      <c r="E564" s="39">
        <f aca="true" t="shared" si="59" ref="E564:E598">IF(ISNUMBER(D564),Lettre(D564),"")</f>
      </c>
      <c r="F564" s="43"/>
      <c r="G564" s="3" t="str">
        <f t="shared" si="53"/>
        <v>O</v>
      </c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 t="str">
        <f t="shared" si="55"/>
        <v>prix non renseigné</v>
      </c>
      <c r="AA564" s="11" t="str">
        <f t="shared" si="56"/>
        <v>Probleme</v>
      </c>
      <c r="AB564" s="11" t="str">
        <f t="shared" si="57"/>
        <v>ok</v>
      </c>
      <c r="AC564" s="11" t="str">
        <f t="shared" si="58"/>
        <v>ok</v>
      </c>
    </row>
    <row r="565" spans="1:29" s="13" customFormat="1" ht="12.75">
      <c r="A565" s="33"/>
      <c r="B565" s="34"/>
      <c r="C565" s="41"/>
      <c r="D565" s="42"/>
      <c r="E565" s="39">
        <f t="shared" si="59"/>
      </c>
      <c r="F565" s="43"/>
      <c r="G565" s="3" t="str">
        <f t="shared" si="53"/>
        <v>N</v>
      </c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>
        <f t="shared" si="55"/>
      </c>
      <c r="AA565" s="11" t="str">
        <f t="shared" si="56"/>
        <v>ok</v>
      </c>
      <c r="AB565" s="11" t="str">
        <f t="shared" si="57"/>
        <v>ok</v>
      </c>
      <c r="AC565" s="11" t="str">
        <f t="shared" si="58"/>
        <v>ok</v>
      </c>
    </row>
    <row r="566" spans="1:29" s="13" customFormat="1" ht="12.75">
      <c r="A566" s="33" t="s">
        <v>786</v>
      </c>
      <c r="B566" s="34" t="s">
        <v>787</v>
      </c>
      <c r="C566" s="41"/>
      <c r="D566" s="42"/>
      <c r="E566" s="39">
        <f t="shared" si="59"/>
      </c>
      <c r="F566" s="43"/>
      <c r="G566" s="3" t="str">
        <f t="shared" si="53"/>
        <v>N</v>
      </c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>
        <f t="shared" si="55"/>
      </c>
      <c r="AA566" s="11" t="str">
        <f t="shared" si="56"/>
        <v>ok</v>
      </c>
      <c r="AB566" s="11" t="str">
        <f t="shared" si="57"/>
        <v>Probleme</v>
      </c>
      <c r="AC566" s="11" t="str">
        <f t="shared" si="58"/>
        <v>ok</v>
      </c>
    </row>
    <row r="567" spans="1:29" s="13" customFormat="1" ht="12.75">
      <c r="A567" s="33"/>
      <c r="B567" s="34"/>
      <c r="C567" s="41"/>
      <c r="D567" s="42"/>
      <c r="E567" s="39">
        <f t="shared" si="59"/>
      </c>
      <c r="F567" s="43"/>
      <c r="G567" s="3" t="str">
        <f t="shared" si="53"/>
        <v>N</v>
      </c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>
        <f t="shared" si="55"/>
      </c>
      <c r="AA567" s="11" t="str">
        <f t="shared" si="56"/>
        <v>ok</v>
      </c>
      <c r="AB567" s="11" t="str">
        <f t="shared" si="57"/>
        <v>ok</v>
      </c>
      <c r="AC567" s="11" t="str">
        <f t="shared" si="58"/>
        <v>ok</v>
      </c>
    </row>
    <row r="568" spans="1:29" s="13" customFormat="1" ht="12.75">
      <c r="A568" s="33" t="s">
        <v>788</v>
      </c>
      <c r="B568" s="34" t="s">
        <v>789</v>
      </c>
      <c r="C568" s="41"/>
      <c r="D568" s="42"/>
      <c r="E568" s="39">
        <f t="shared" si="59"/>
      </c>
      <c r="F568" s="43"/>
      <c r="G568" s="3" t="str">
        <f t="shared" si="53"/>
        <v>N</v>
      </c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>
        <f t="shared" si="55"/>
      </c>
      <c r="AA568" s="11" t="str">
        <f t="shared" si="56"/>
        <v>ok</v>
      </c>
      <c r="AB568" s="11" t="str">
        <f t="shared" si="57"/>
        <v>Probleme</v>
      </c>
      <c r="AC568" s="11" t="str">
        <f t="shared" si="58"/>
        <v>ok</v>
      </c>
    </row>
    <row r="569" spans="1:29" s="13" customFormat="1" ht="12.75">
      <c r="A569" s="33"/>
      <c r="B569" s="34"/>
      <c r="C569" s="41"/>
      <c r="D569" s="42"/>
      <c r="E569" s="39">
        <f t="shared" si="59"/>
      </c>
      <c r="F569" s="43"/>
      <c r="G569" s="3" t="str">
        <f t="shared" si="53"/>
        <v>N</v>
      </c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>
        <f t="shared" si="55"/>
      </c>
      <c r="AA569" s="11" t="str">
        <f t="shared" si="56"/>
        <v>ok</v>
      </c>
      <c r="AB569" s="11" t="str">
        <f t="shared" si="57"/>
        <v>ok</v>
      </c>
      <c r="AC569" s="11" t="str">
        <f t="shared" si="58"/>
        <v>ok</v>
      </c>
    </row>
    <row r="570" spans="1:29" s="13" customFormat="1" ht="12.75">
      <c r="A570" s="33" t="s">
        <v>790</v>
      </c>
      <c r="B570" s="34" t="s">
        <v>791</v>
      </c>
      <c r="C570" s="37" t="s">
        <v>208</v>
      </c>
      <c r="D570" s="42"/>
      <c r="E570" s="44">
        <f t="shared" si="59"/>
      </c>
      <c r="F570" s="45"/>
      <c r="G570" s="3" t="str">
        <f t="shared" si="53"/>
        <v>O</v>
      </c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 t="str">
        <f t="shared" si="55"/>
        <v>prix non renseigné</v>
      </c>
      <c r="AA570" s="11" t="str">
        <f t="shared" si="56"/>
        <v>Probleme</v>
      </c>
      <c r="AB570" s="11" t="str">
        <f t="shared" si="57"/>
        <v>ok</v>
      </c>
      <c r="AC570" s="11" t="str">
        <f t="shared" si="58"/>
        <v>ok</v>
      </c>
    </row>
    <row r="571" spans="1:29" s="13" customFormat="1" ht="12.75">
      <c r="A571" s="33" t="s">
        <v>792</v>
      </c>
      <c r="B571" s="34" t="s">
        <v>793</v>
      </c>
      <c r="C571" s="41" t="s">
        <v>208</v>
      </c>
      <c r="D571" s="42"/>
      <c r="E571" s="46">
        <f t="shared" si="59"/>
      </c>
      <c r="F571" s="45"/>
      <c r="G571" s="3" t="str">
        <f t="shared" si="53"/>
        <v>O</v>
      </c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 t="str">
        <f t="shared" si="55"/>
        <v>prix non renseigné</v>
      </c>
      <c r="AA571" s="11" t="str">
        <f t="shared" si="56"/>
        <v>Probleme</v>
      </c>
      <c r="AB571" s="11" t="str">
        <f t="shared" si="57"/>
        <v>ok</v>
      </c>
      <c r="AC571" s="11" t="str">
        <f t="shared" si="58"/>
        <v>ok</v>
      </c>
    </row>
    <row r="572" spans="1:29" s="13" customFormat="1" ht="12.75">
      <c r="A572" s="33"/>
      <c r="B572" s="34"/>
      <c r="C572" s="41"/>
      <c r="D572" s="42"/>
      <c r="E572" s="44">
        <f t="shared" si="59"/>
      </c>
      <c r="F572" s="45"/>
      <c r="G572" s="3" t="str">
        <f t="shared" si="53"/>
        <v>N</v>
      </c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>
        <f t="shared" si="55"/>
      </c>
      <c r="AA572" s="11" t="str">
        <f t="shared" si="56"/>
        <v>ok</v>
      </c>
      <c r="AB572" s="11" t="str">
        <f t="shared" si="57"/>
        <v>ok</v>
      </c>
      <c r="AC572" s="11" t="str">
        <f t="shared" si="58"/>
        <v>ok</v>
      </c>
    </row>
    <row r="573" spans="1:29" s="13" customFormat="1" ht="12.75">
      <c r="A573" s="33" t="s">
        <v>794</v>
      </c>
      <c r="B573" s="34" t="s">
        <v>795</v>
      </c>
      <c r="C573" s="41"/>
      <c r="D573" s="42"/>
      <c r="E573" s="44">
        <f t="shared" si="59"/>
      </c>
      <c r="F573" s="45"/>
      <c r="G573" s="3" t="str">
        <f t="shared" si="53"/>
        <v>N</v>
      </c>
      <c r="H573" s="12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>
        <f t="shared" si="55"/>
      </c>
      <c r="AA573" s="11" t="str">
        <f t="shared" si="56"/>
        <v>ok</v>
      </c>
      <c r="AB573" s="11" t="str">
        <f t="shared" si="57"/>
        <v>Probleme</v>
      </c>
      <c r="AC573" s="11" t="str">
        <f t="shared" si="58"/>
        <v>ok</v>
      </c>
    </row>
    <row r="574" spans="1:29" s="13" customFormat="1" ht="12.75">
      <c r="A574" s="33"/>
      <c r="B574" s="34"/>
      <c r="C574" s="37"/>
      <c r="D574" s="42"/>
      <c r="E574" s="44">
        <f t="shared" si="59"/>
      </c>
      <c r="F574" s="45"/>
      <c r="G574" s="3" t="str">
        <f t="shared" si="53"/>
        <v>N</v>
      </c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>
        <f t="shared" si="55"/>
      </c>
      <c r="AA574" s="11" t="str">
        <f t="shared" si="56"/>
        <v>ok</v>
      </c>
      <c r="AB574" s="11" t="str">
        <f t="shared" si="57"/>
        <v>ok</v>
      </c>
      <c r="AC574" s="11" t="str">
        <f t="shared" si="58"/>
        <v>ok</v>
      </c>
    </row>
    <row r="575" spans="1:29" s="13" customFormat="1" ht="12.75">
      <c r="A575" s="33" t="s">
        <v>796</v>
      </c>
      <c r="B575" s="34" t="s">
        <v>797</v>
      </c>
      <c r="C575" s="41" t="s">
        <v>80</v>
      </c>
      <c r="D575" s="42"/>
      <c r="E575" s="39">
        <f t="shared" si="59"/>
      </c>
      <c r="F575" s="43"/>
      <c r="G575" s="3" t="str">
        <f t="shared" si="53"/>
        <v>O</v>
      </c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 t="str">
        <f t="shared" si="55"/>
        <v>prix non renseigné</v>
      </c>
      <c r="AA575" s="11" t="str">
        <f t="shared" si="56"/>
        <v>Probleme</v>
      </c>
      <c r="AB575" s="11" t="str">
        <f t="shared" si="57"/>
        <v>ok</v>
      </c>
      <c r="AC575" s="11" t="str">
        <f t="shared" si="58"/>
        <v>ok</v>
      </c>
    </row>
    <row r="576" spans="1:29" s="13" customFormat="1" ht="12.75">
      <c r="A576" s="33" t="s">
        <v>798</v>
      </c>
      <c r="B576" s="34" t="s">
        <v>799</v>
      </c>
      <c r="C576" s="41" t="s">
        <v>80</v>
      </c>
      <c r="D576" s="42"/>
      <c r="E576" s="39">
        <f t="shared" si="59"/>
      </c>
      <c r="F576" s="43"/>
      <c r="G576" s="3" t="str">
        <f t="shared" si="53"/>
        <v>O</v>
      </c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 t="str">
        <f t="shared" si="55"/>
        <v>prix non renseigné</v>
      </c>
      <c r="AA576" s="11" t="str">
        <f t="shared" si="56"/>
        <v>Probleme</v>
      </c>
      <c r="AB576" s="11" t="str">
        <f t="shared" si="57"/>
        <v>ok</v>
      </c>
      <c r="AC576" s="11" t="str">
        <f t="shared" si="58"/>
        <v>ok</v>
      </c>
    </row>
    <row r="577" spans="1:29" s="13" customFormat="1" ht="12.75">
      <c r="A577" s="33" t="s">
        <v>800</v>
      </c>
      <c r="B577" s="34" t="s">
        <v>801</v>
      </c>
      <c r="C577" s="41" t="s">
        <v>80</v>
      </c>
      <c r="D577" s="42"/>
      <c r="E577" s="39">
        <f t="shared" si="59"/>
      </c>
      <c r="F577" s="43"/>
      <c r="G577" s="3" t="str">
        <f t="shared" si="53"/>
        <v>O</v>
      </c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 t="str">
        <f t="shared" si="55"/>
        <v>prix non renseigné</v>
      </c>
      <c r="AA577" s="11" t="str">
        <f t="shared" si="56"/>
        <v>Probleme</v>
      </c>
      <c r="AB577" s="11" t="str">
        <f t="shared" si="57"/>
        <v>ok</v>
      </c>
      <c r="AC577" s="11" t="str">
        <f t="shared" si="58"/>
        <v>ok</v>
      </c>
    </row>
    <row r="578" spans="1:29" s="13" customFormat="1" ht="12.75">
      <c r="A578" s="33" t="s">
        <v>802</v>
      </c>
      <c r="B578" s="34" t="s">
        <v>803</v>
      </c>
      <c r="C578" s="41" t="s">
        <v>80</v>
      </c>
      <c r="D578" s="42"/>
      <c r="E578" s="39">
        <f t="shared" si="59"/>
      </c>
      <c r="F578" s="43"/>
      <c r="G578" s="3" t="str">
        <f aca="true" t="shared" si="60" ref="G578:G641">IF(ISBLANK(C578),"N","O")</f>
        <v>O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 t="str">
        <f t="shared" si="55"/>
        <v>prix non renseigné</v>
      </c>
      <c r="AA578" s="11" t="str">
        <f t="shared" si="56"/>
        <v>Probleme</v>
      </c>
      <c r="AB578" s="11" t="str">
        <f t="shared" si="57"/>
        <v>ok</v>
      </c>
      <c r="AC578" s="11" t="str">
        <f t="shared" si="58"/>
        <v>ok</v>
      </c>
    </row>
    <row r="579" spans="1:29" s="13" customFormat="1" ht="12.75">
      <c r="A579" s="33" t="s">
        <v>804</v>
      </c>
      <c r="B579" s="34" t="s">
        <v>805</v>
      </c>
      <c r="C579" s="41" t="s">
        <v>80</v>
      </c>
      <c r="D579" s="42"/>
      <c r="E579" s="39">
        <f t="shared" si="59"/>
      </c>
      <c r="F579" s="43"/>
      <c r="G579" s="3" t="str">
        <f t="shared" si="60"/>
        <v>O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 t="str">
        <f t="shared" si="55"/>
        <v>prix non renseigné</v>
      </c>
      <c r="AA579" s="11" t="str">
        <f t="shared" si="56"/>
        <v>Probleme</v>
      </c>
      <c r="AB579" s="11" t="str">
        <f t="shared" si="57"/>
        <v>ok</v>
      </c>
      <c r="AC579" s="11" t="str">
        <f t="shared" si="58"/>
        <v>ok</v>
      </c>
    </row>
    <row r="580" spans="1:29" s="13" customFormat="1" ht="12.75">
      <c r="A580" s="33" t="s">
        <v>806</v>
      </c>
      <c r="B580" s="34" t="s">
        <v>807</v>
      </c>
      <c r="C580" s="41" t="s">
        <v>80</v>
      </c>
      <c r="D580" s="42"/>
      <c r="E580" s="39">
        <f t="shared" si="59"/>
      </c>
      <c r="F580" s="43"/>
      <c r="G580" s="3" t="str">
        <f t="shared" si="60"/>
        <v>O</v>
      </c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 t="str">
        <f t="shared" si="55"/>
        <v>prix non renseigné</v>
      </c>
      <c r="AA580" s="11" t="str">
        <f t="shared" si="56"/>
        <v>Probleme</v>
      </c>
      <c r="AB580" s="11" t="str">
        <f t="shared" si="57"/>
        <v>ok</v>
      </c>
      <c r="AC580" s="11" t="str">
        <f t="shared" si="58"/>
        <v>ok</v>
      </c>
    </row>
    <row r="581" spans="1:29" s="13" customFormat="1" ht="12.75">
      <c r="A581" s="33"/>
      <c r="B581" s="34"/>
      <c r="C581" s="41"/>
      <c r="D581" s="42"/>
      <c r="E581" s="39">
        <f t="shared" si="59"/>
      </c>
      <c r="F581" s="43"/>
      <c r="G581" s="3" t="str">
        <f t="shared" si="60"/>
        <v>N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>
        <f t="shared" si="55"/>
      </c>
      <c r="AA581" s="11" t="str">
        <f t="shared" si="56"/>
        <v>ok</v>
      </c>
      <c r="AB581" s="11" t="str">
        <f t="shared" si="57"/>
        <v>ok</v>
      </c>
      <c r="AC581" s="11" t="str">
        <f t="shared" si="58"/>
        <v>ok</v>
      </c>
    </row>
    <row r="582" spans="1:29" s="13" customFormat="1" ht="12.75">
      <c r="A582" s="33" t="s">
        <v>808</v>
      </c>
      <c r="B582" s="34" t="s">
        <v>809</v>
      </c>
      <c r="C582" s="41"/>
      <c r="D582" s="42"/>
      <c r="E582" s="39">
        <f t="shared" si="59"/>
      </c>
      <c r="F582" s="43"/>
      <c r="G582" s="3" t="str">
        <f t="shared" si="60"/>
        <v>N</v>
      </c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>
        <f t="shared" si="55"/>
      </c>
      <c r="AA582" s="11" t="str">
        <f t="shared" si="56"/>
        <v>ok</v>
      </c>
      <c r="AB582" s="11" t="str">
        <f t="shared" si="57"/>
        <v>Probleme</v>
      </c>
      <c r="AC582" s="11" t="str">
        <f t="shared" si="58"/>
        <v>ok</v>
      </c>
    </row>
    <row r="583" spans="1:29" s="13" customFormat="1" ht="12.75">
      <c r="A583" s="33"/>
      <c r="B583" s="34"/>
      <c r="C583" s="41"/>
      <c r="D583" s="42"/>
      <c r="E583" s="39">
        <f t="shared" si="59"/>
      </c>
      <c r="F583" s="43"/>
      <c r="G583" s="3" t="str">
        <f t="shared" si="60"/>
        <v>N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>
        <f t="shared" si="55"/>
      </c>
      <c r="AA583" s="11" t="str">
        <f t="shared" si="56"/>
        <v>ok</v>
      </c>
      <c r="AB583" s="11" t="str">
        <f t="shared" si="57"/>
        <v>ok</v>
      </c>
      <c r="AC583" s="11" t="str">
        <f t="shared" si="58"/>
        <v>ok</v>
      </c>
    </row>
    <row r="584" spans="1:29" s="13" customFormat="1" ht="12.75">
      <c r="A584" s="33" t="s">
        <v>810</v>
      </c>
      <c r="B584" s="34" t="s">
        <v>811</v>
      </c>
      <c r="C584" s="41" t="s">
        <v>80</v>
      </c>
      <c r="D584" s="42"/>
      <c r="E584" s="39">
        <f t="shared" si="59"/>
      </c>
      <c r="F584" s="43"/>
      <c r="G584" s="3" t="str">
        <f t="shared" si="60"/>
        <v>O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 t="str">
        <f t="shared" si="55"/>
        <v>prix non renseigné</v>
      </c>
      <c r="AA584" s="11" t="str">
        <f t="shared" si="56"/>
        <v>Probleme</v>
      </c>
      <c r="AB584" s="11" t="str">
        <f t="shared" si="57"/>
        <v>ok</v>
      </c>
      <c r="AC584" s="11" t="str">
        <f t="shared" si="58"/>
        <v>ok</v>
      </c>
    </row>
    <row r="585" spans="1:29" s="13" customFormat="1" ht="12.75">
      <c r="A585" s="33" t="s">
        <v>812</v>
      </c>
      <c r="B585" s="34" t="s">
        <v>813</v>
      </c>
      <c r="C585" s="41" t="s">
        <v>80</v>
      </c>
      <c r="D585" s="42"/>
      <c r="E585" s="39">
        <f t="shared" si="59"/>
      </c>
      <c r="F585" s="43"/>
      <c r="G585" s="3" t="str">
        <f t="shared" si="60"/>
        <v>O</v>
      </c>
      <c r="H585" s="67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 t="str">
        <f t="shared" si="55"/>
        <v>prix non renseigné</v>
      </c>
      <c r="AA585" s="11" t="str">
        <f t="shared" si="56"/>
        <v>Probleme</v>
      </c>
      <c r="AB585" s="11" t="str">
        <f t="shared" si="57"/>
        <v>ok</v>
      </c>
      <c r="AC585" s="11" t="str">
        <f t="shared" si="58"/>
        <v>ok</v>
      </c>
    </row>
    <row r="586" spans="1:29" s="13" customFormat="1" ht="12.75">
      <c r="A586" s="33" t="s">
        <v>814</v>
      </c>
      <c r="B586" s="34" t="s">
        <v>815</v>
      </c>
      <c r="C586" s="41" t="s">
        <v>80</v>
      </c>
      <c r="D586" s="42"/>
      <c r="E586" s="39">
        <f t="shared" si="59"/>
      </c>
      <c r="F586" s="43"/>
      <c r="G586" s="3" t="str">
        <f t="shared" si="60"/>
        <v>O</v>
      </c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 t="str">
        <f t="shared" si="55"/>
        <v>prix non renseigné</v>
      </c>
      <c r="AA586" s="11" t="str">
        <f t="shared" si="56"/>
        <v>Probleme</v>
      </c>
      <c r="AB586" s="11" t="str">
        <f t="shared" si="57"/>
        <v>ok</v>
      </c>
      <c r="AC586" s="11" t="str">
        <f t="shared" si="58"/>
        <v>ok</v>
      </c>
    </row>
    <row r="587" spans="1:29" s="13" customFormat="1" ht="12.75">
      <c r="A587" s="33" t="s">
        <v>816</v>
      </c>
      <c r="B587" s="34" t="s">
        <v>817</v>
      </c>
      <c r="C587" s="41" t="s">
        <v>80</v>
      </c>
      <c r="D587" s="42"/>
      <c r="E587" s="39">
        <f t="shared" si="59"/>
      </c>
      <c r="F587" s="43"/>
      <c r="G587" s="3" t="str">
        <f t="shared" si="60"/>
        <v>O</v>
      </c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 t="str">
        <f t="shared" si="55"/>
        <v>prix non renseigné</v>
      </c>
      <c r="AA587" s="11" t="str">
        <f t="shared" si="56"/>
        <v>Probleme</v>
      </c>
      <c r="AB587" s="11" t="str">
        <f t="shared" si="57"/>
        <v>ok</v>
      </c>
      <c r="AC587" s="11" t="str">
        <f t="shared" si="58"/>
        <v>ok</v>
      </c>
    </row>
    <row r="588" spans="1:29" s="13" customFormat="1" ht="12.75">
      <c r="A588" s="33" t="s">
        <v>818</v>
      </c>
      <c r="B588" s="34" t="s">
        <v>819</v>
      </c>
      <c r="C588" s="41" t="s">
        <v>80</v>
      </c>
      <c r="D588" s="42"/>
      <c r="E588" s="39">
        <f t="shared" si="59"/>
      </c>
      <c r="F588" s="43"/>
      <c r="G588" s="3" t="str">
        <f t="shared" si="60"/>
        <v>O</v>
      </c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 t="str">
        <f t="shared" si="55"/>
        <v>prix non renseigné</v>
      </c>
      <c r="AA588" s="11" t="str">
        <f t="shared" si="56"/>
        <v>Probleme</v>
      </c>
      <c r="AB588" s="11" t="str">
        <f t="shared" si="57"/>
        <v>ok</v>
      </c>
      <c r="AC588" s="11" t="str">
        <f t="shared" si="58"/>
        <v>ok</v>
      </c>
    </row>
    <row r="589" spans="1:29" s="13" customFormat="1" ht="12.75">
      <c r="A589" s="33" t="s">
        <v>820</v>
      </c>
      <c r="B589" s="34" t="s">
        <v>821</v>
      </c>
      <c r="C589" s="41" t="s">
        <v>80</v>
      </c>
      <c r="D589" s="42"/>
      <c r="E589" s="39">
        <f t="shared" si="59"/>
      </c>
      <c r="F589" s="43"/>
      <c r="G589" s="3" t="str">
        <f t="shared" si="60"/>
        <v>O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 t="str">
        <f t="shared" si="55"/>
        <v>prix non renseigné</v>
      </c>
      <c r="AA589" s="11" t="str">
        <f t="shared" si="56"/>
        <v>Probleme</v>
      </c>
      <c r="AB589" s="11" t="str">
        <f t="shared" si="57"/>
        <v>ok</v>
      </c>
      <c r="AC589" s="11" t="str">
        <f t="shared" si="58"/>
        <v>ok</v>
      </c>
    </row>
    <row r="590" spans="1:29" s="13" customFormat="1" ht="12.75">
      <c r="A590" s="33" t="s">
        <v>822</v>
      </c>
      <c r="B590" s="34" t="s">
        <v>823</v>
      </c>
      <c r="C590" s="41" t="s">
        <v>80</v>
      </c>
      <c r="D590" s="42"/>
      <c r="E590" s="39">
        <f t="shared" si="59"/>
      </c>
      <c r="F590" s="43"/>
      <c r="G590" s="3" t="str">
        <f t="shared" si="60"/>
        <v>O</v>
      </c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 t="str">
        <f t="shared" si="55"/>
        <v>prix non renseigné</v>
      </c>
      <c r="AA590" s="11" t="str">
        <f t="shared" si="56"/>
        <v>Probleme</v>
      </c>
      <c r="AB590" s="11" t="str">
        <f t="shared" si="57"/>
        <v>ok</v>
      </c>
      <c r="AC590" s="11" t="str">
        <f t="shared" si="58"/>
        <v>ok</v>
      </c>
    </row>
    <row r="591" spans="1:29" s="13" customFormat="1" ht="12.75">
      <c r="A591" s="33" t="s">
        <v>824</v>
      </c>
      <c r="B591" s="34" t="s">
        <v>825</v>
      </c>
      <c r="C591" s="41" t="s">
        <v>80</v>
      </c>
      <c r="D591" s="42"/>
      <c r="E591" s="39">
        <f t="shared" si="59"/>
      </c>
      <c r="F591" s="43"/>
      <c r="G591" s="3" t="str">
        <f t="shared" si="60"/>
        <v>O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 t="str">
        <f t="shared" si="55"/>
        <v>prix non renseigné</v>
      </c>
      <c r="AA591" s="11" t="str">
        <f t="shared" si="56"/>
        <v>Probleme</v>
      </c>
      <c r="AB591" s="11" t="str">
        <f t="shared" si="57"/>
        <v>ok</v>
      </c>
      <c r="AC591" s="11" t="str">
        <f t="shared" si="58"/>
        <v>ok</v>
      </c>
    </row>
    <row r="592" spans="1:29" s="13" customFormat="1" ht="12.75">
      <c r="A592" s="33"/>
      <c r="B592" s="34"/>
      <c r="C592" s="41"/>
      <c r="D592" s="42"/>
      <c r="E592" s="39">
        <f t="shared" si="59"/>
      </c>
      <c r="F592" s="47"/>
      <c r="G592" s="3" t="str">
        <f t="shared" si="60"/>
        <v>N</v>
      </c>
      <c r="H592" s="67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>
        <f t="shared" si="55"/>
      </c>
      <c r="AA592" s="11" t="str">
        <f t="shared" si="56"/>
        <v>ok</v>
      </c>
      <c r="AB592" s="11" t="str">
        <f t="shared" si="57"/>
        <v>ok</v>
      </c>
      <c r="AC592" s="11" t="str">
        <f t="shared" si="58"/>
        <v>ok</v>
      </c>
    </row>
    <row r="593" spans="1:29" s="13" customFormat="1" ht="12.75">
      <c r="A593" s="33" t="s">
        <v>826</v>
      </c>
      <c r="B593" s="34" t="s">
        <v>827</v>
      </c>
      <c r="C593" s="41"/>
      <c r="D593" s="42"/>
      <c r="E593" s="39">
        <f t="shared" si="59"/>
      </c>
      <c r="F593" s="45"/>
      <c r="G593" s="3" t="str">
        <f t="shared" si="60"/>
        <v>N</v>
      </c>
      <c r="H593" s="67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>
        <f t="shared" si="55"/>
      </c>
      <c r="AA593" s="11" t="str">
        <f t="shared" si="56"/>
        <v>ok</v>
      </c>
      <c r="AB593" s="11" t="str">
        <f t="shared" si="57"/>
        <v>Probleme</v>
      </c>
      <c r="AC593" s="11" t="str">
        <f t="shared" si="58"/>
        <v>ok</v>
      </c>
    </row>
    <row r="594" spans="1:29" s="13" customFormat="1" ht="12.75">
      <c r="A594" s="33"/>
      <c r="B594" s="34"/>
      <c r="C594" s="37"/>
      <c r="D594" s="42"/>
      <c r="E594" s="44">
        <f t="shared" si="59"/>
      </c>
      <c r="F594" s="45"/>
      <c r="G594" s="3" t="str">
        <f t="shared" si="60"/>
        <v>N</v>
      </c>
      <c r="H594" s="67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>
        <f t="shared" si="55"/>
      </c>
      <c r="AA594" s="11" t="str">
        <f t="shared" si="56"/>
        <v>ok</v>
      </c>
      <c r="AB594" s="11" t="str">
        <f t="shared" si="57"/>
        <v>ok</v>
      </c>
      <c r="AC594" s="11" t="str">
        <f t="shared" si="58"/>
        <v>ok</v>
      </c>
    </row>
    <row r="595" spans="1:29" s="13" customFormat="1" ht="12.75">
      <c r="A595" s="33" t="s">
        <v>828</v>
      </c>
      <c r="B595" s="34" t="s">
        <v>829</v>
      </c>
      <c r="C595" s="37" t="s">
        <v>80</v>
      </c>
      <c r="D595" s="42"/>
      <c r="E595" s="44">
        <f t="shared" si="59"/>
      </c>
      <c r="F595" s="45"/>
      <c r="G595" s="3" t="str">
        <f t="shared" si="60"/>
        <v>O</v>
      </c>
      <c r="H595" s="67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 t="str">
        <f t="shared" si="55"/>
        <v>prix non renseigné</v>
      </c>
      <c r="AA595" s="11" t="str">
        <f t="shared" si="56"/>
        <v>Probleme</v>
      </c>
      <c r="AB595" s="11" t="str">
        <f t="shared" si="57"/>
        <v>ok</v>
      </c>
      <c r="AC595" s="11" t="str">
        <f t="shared" si="58"/>
        <v>ok</v>
      </c>
    </row>
    <row r="596" spans="1:29" s="13" customFormat="1" ht="12.75">
      <c r="A596" s="33" t="s">
        <v>830</v>
      </c>
      <c r="B596" s="34" t="s">
        <v>831</v>
      </c>
      <c r="C596" s="37" t="s">
        <v>80</v>
      </c>
      <c r="D596" s="42"/>
      <c r="E596" s="44">
        <f t="shared" si="59"/>
      </c>
      <c r="F596" s="45"/>
      <c r="G596" s="3" t="str">
        <f t="shared" si="60"/>
        <v>O</v>
      </c>
      <c r="H596" s="67"/>
      <c r="I596" s="11"/>
      <c r="J596" s="11">
        <f>IF(ISERROR(J598),"",J598)</f>
      </c>
      <c r="K596" s="11">
        <f>IF(ISERROR(K598),"",K598)</f>
      </c>
      <c r="L596" s="11">
        <f>IF(ISERROR(L598),"",L598)</f>
      </c>
      <c r="M596" s="11" t="s">
        <v>71</v>
      </c>
      <c r="N596" s="11">
        <f>IF(ISERROR(N598),"",N598)</f>
      </c>
      <c r="O596" s="11">
        <f>IF(ISERROR(O598),"",O598)</f>
      </c>
      <c r="P596" s="11">
        <f>IF(ISERROR(P598),"",P598)</f>
      </c>
      <c r="Q596" s="11" t="s">
        <v>71</v>
      </c>
      <c r="R596" s="11">
        <f>IF(ISERROR(R598),"",R598)</f>
      </c>
      <c r="S596" s="11">
        <f>IF(ISERROR(S598),"",S598)</f>
      </c>
      <c r="T596" s="11">
        <f>IF(ISERROR(T598),"",T598)</f>
      </c>
      <c r="U596" s="11" t="s">
        <v>71</v>
      </c>
      <c r="V596" s="11">
        <f>IF(ISERROR(V598),"",V598)</f>
      </c>
      <c r="W596" s="11">
        <f>IF(ISERROR(W598),"",W598)</f>
      </c>
      <c r="X596" s="11"/>
      <c r="Y596" s="11"/>
      <c r="Z596" s="11" t="str">
        <f t="shared" si="55"/>
        <v>prix non renseigné</v>
      </c>
      <c r="AA596" s="11" t="str">
        <f t="shared" si="56"/>
        <v>Probleme</v>
      </c>
      <c r="AB596" s="11" t="str">
        <f t="shared" si="57"/>
        <v>ok</v>
      </c>
      <c r="AC596" s="11" t="str">
        <f t="shared" si="58"/>
        <v>ok</v>
      </c>
    </row>
    <row r="597" spans="1:29" s="13" customFormat="1" ht="12.75">
      <c r="A597" s="33" t="s">
        <v>832</v>
      </c>
      <c r="B597" s="34" t="s">
        <v>833</v>
      </c>
      <c r="C597" s="77" t="s">
        <v>80</v>
      </c>
      <c r="D597" s="42"/>
      <c r="E597" s="44">
        <f t="shared" si="59"/>
      </c>
      <c r="F597" s="45"/>
      <c r="G597" s="3" t="str">
        <f t="shared" si="60"/>
        <v>O</v>
      </c>
      <c r="H597" s="67"/>
      <c r="I597" s="11">
        <f>LEN(I598)</f>
        <v>0</v>
      </c>
      <c r="J597" s="11">
        <v>13</v>
      </c>
      <c r="K597" s="11">
        <v>12</v>
      </c>
      <c r="L597" s="11">
        <v>11</v>
      </c>
      <c r="M597" s="11">
        <v>10</v>
      </c>
      <c r="N597" s="11">
        <v>9</v>
      </c>
      <c r="O597" s="11">
        <v>8</v>
      </c>
      <c r="P597" s="11">
        <v>7</v>
      </c>
      <c r="Q597" s="11">
        <v>6</v>
      </c>
      <c r="R597" s="11">
        <v>5</v>
      </c>
      <c r="S597" s="11">
        <v>4</v>
      </c>
      <c r="T597" s="11">
        <v>3</v>
      </c>
      <c r="U597" s="11">
        <v>2</v>
      </c>
      <c r="V597" s="11">
        <v>1</v>
      </c>
      <c r="W597" s="11">
        <v>0</v>
      </c>
      <c r="X597" s="11"/>
      <c r="Y597" s="11"/>
      <c r="Z597" s="11" t="str">
        <f t="shared" si="55"/>
        <v>prix non renseigné</v>
      </c>
      <c r="AA597" s="11" t="str">
        <f t="shared" si="56"/>
        <v>Probleme</v>
      </c>
      <c r="AB597" s="11" t="str">
        <f t="shared" si="57"/>
        <v>ok</v>
      </c>
      <c r="AC597" s="11" t="str">
        <f t="shared" si="58"/>
        <v>ok</v>
      </c>
    </row>
    <row r="598" spans="1:29" s="13" customFormat="1" ht="12.75">
      <c r="A598" s="70" t="str">
        <f>"T 00 00 0SM "&amp;TEXT(X598,"00")</f>
        <v>T 00 00 0SM 15</v>
      </c>
      <c r="B598" s="78" t="str">
        <f>"Code de contrôle "&amp;TEXT(X598,"00")&amp;" : "&amp;J596&amp;K596&amp;L596&amp;M596&amp;N596&amp;O596&amp;P596&amp;Q596&amp;R596&amp;S596&amp;T596&amp;U596&amp;V596&amp;W596</f>
        <v>Code de contrôle 15 : ///</v>
      </c>
      <c r="C598" s="62"/>
      <c r="D598" s="69" t="s">
        <v>74</v>
      </c>
      <c r="E598" s="48">
        <f t="shared" si="59"/>
      </c>
      <c r="F598" s="49"/>
      <c r="G598" s="3" t="s">
        <v>75</v>
      </c>
      <c r="H598" s="67">
        <f>COUNTA(G562:G598)</f>
        <v>37</v>
      </c>
      <c r="I598" s="11">
        <f>IF(FIXED(SUM(D563:D597),2,FALSE)="0,00","",FIXED(SUM(D563:D597),2,FALSE))</f>
      </c>
      <c r="J598" s="11" t="e">
        <f>IF((VALUE(MID(I598,I597-J597,1)))&lt;4,IF((MID(I598,I597-J597,1))="0","A",IF(MID(I598,I597-J597,1)="1","B",IF(MID(I598,I597-J597,1)="2","C",IF(MID(I598,I597-J597,1)="3","D",)))),IF(MID(I598,I597-J597,1)="4","E",IF(MID(I598,I597-J597,1)="5","F",IF(MID(I598,I597-J597,1)="6","G",IF(MID(I598,I597-J597,1)="7","H",IF(MID(I598,I597-J597,1)="8","I",IF(MID(I598,I597-J597,1)="9","J","zz")))))))</f>
        <v>#VALUE!</v>
      </c>
      <c r="K598" s="11" t="e">
        <f>IF((VALUE(MID(I598,I597-K597,1)))&lt;4,IF((MID(I598,I597-K597,1))="0","A",IF(MID(I598,I597-K597,1)="1","B",IF(MID(I598,I597-K597,1)="2","C",IF(MID(I598,I597-K597,1)="3","D",)))),IF(MID(I598,I597-K597,1)="4","E",IF(MID(I598,I597-K597,1)="5","F",IF(MID(I598,I597-K597,1)="6","G",IF(MID(I598,I597-K597,1)="7","H",IF(MID(I598,I597-K597,1)="8","I",IF(MID(I598,I597-K597,1)="9","J","zz")))))))</f>
        <v>#VALUE!</v>
      </c>
      <c r="L598" s="11" t="e">
        <f>IF((VALUE(MID(I598,I597-L597,1)))&lt;4,IF((MID(I598,I597-L597,1))="0","A",IF(MID(I598,I597-L597,1)="1","B",IF(MID(I598,I597-L597,1)="2","C",IF(MID(I598,I597-L597,1)="3","D",)))),IF(MID(I598,I597-L597,1)="4","E",IF(MID(I598,I597-L597,1)="5","F",IF(MID(I598,I597-L597,1)="6","G",IF(MID(I598,I597-L597,1)="7","H",IF(MID(I598,I597-L597,1)="8","I",IF(MID(I598,I597-L597,1)="9","J","zz")))))))</f>
        <v>#VALUE!</v>
      </c>
      <c r="M598" s="11"/>
      <c r="N598" s="11" t="e">
        <f>IF((VALUE(MID(I598,I597-N597,1)))&lt;4,IF((MID(I598,I597-N597,1))="0","A",IF(MID(I598,I597-N597,1)="1","B",IF(MID(I598,I597-N597,1)="2","C",IF(MID(I598,I597-N597,1)="3","D",)))),IF(MID(I598,I597-N597,1)="4","E",IF(MID(I598,I597-N597,1)="5","F",IF(MID(I598,I597-N597,1)="6","G",IF(MID(I598,I597-N597,1)="7","H",IF(MID(I598,I597-N597,1)="8","I",IF(MID(I598,I597-N597,1)="9","J","zz")))))))</f>
        <v>#VALUE!</v>
      </c>
      <c r="O598" s="11" t="e">
        <f>IF((VALUE(MID(I598,I597-O597,1)))&lt;4,IF((MID(I598,I597-O597,1))="0","A",IF(MID(I598,I597-O597,1)="1","B",IF(MID(I598,I597-O597,1)="2","C",IF(MID(I598,I597-O597,1)="3","D",)))),IF(MID(I598,I597-O597,1)="4","E",IF(MID(I598,I597-O597,1)="5","F",IF(MID(I598,I597-O597,1)="6","G",IF(MID(I598,I597-O597,1)="7","H",IF(MID(I598,I597-O597,1)="8","I",IF(MID(I598,I597-O597,1)="9","J","zz")))))))</f>
        <v>#VALUE!</v>
      </c>
      <c r="P598" s="11" t="e">
        <f>IF((VALUE(MID(I598,I597-P597,1)))&lt;4,IF((MID(I598,I597-P597,1))="0","A",IF(MID(I598,I597-P597,1)="1","B",IF(MID(I598,I597-P597,1)="2","C",IF(MID(I598,I597-P597,1)="3","D",)))),IF(MID(I598,I597-P597,1)="4","E",IF(MID(I598,I597-P597,1)="5","F",IF(MID(I598,I597-P597,1)="6","G",IF(MID(I598,I597-P597,1)="7","H",IF(MID(I598,I597-P597,1)="8","I",IF(MID(I598,I597-P597,1)="9","J","zz")))))))</f>
        <v>#VALUE!</v>
      </c>
      <c r="Q598" s="11"/>
      <c r="R598" s="11" t="e">
        <f>IF((VALUE(MID(I598,I597-R597,1)))&lt;4,IF((MID(I598,I597-R597,1))="0","A",IF(MID(I598,I597-R597,1)="1","B",IF(MID(I598,I597-R597,1)="2","C",IF(MID(I598,I597-R597,1)="3","D",)))),IF(MID(I598,I597-R597,1)="4","E",IF(MID(I598,I597-R597,1)="5","F",IF(MID(I598,I597-R597,1)="6","G",IF(MID(I598,I597-R597,1)="7","H",IF(MID(I598,I597-R597,1)="8","I",IF(MID(I598,I597-R597,1)="9","J","zz")))))))</f>
        <v>#VALUE!</v>
      </c>
      <c r="S598" s="11" t="e">
        <f>IF((VALUE(MID(I598,I597-S597,1)))&lt;4,IF((MID(I598,I597-S597,1))="0","A",IF(MID(I598,I597-S597,1)="1","B",IF(MID(I598,I597-S597,1)="2","C",IF(MID(I598,I597-S597,1)="3","D",)))),IF(MID(I598,I597-S597,1)="4","E",IF(MID(I598,I597-S597,1)="5","F",IF(MID(I598,I597-S597,1)="6","G",IF(MID(I598,I597-S597,1)="7","H",IF(MID(I598,I597-S597,1)="8","I",IF(MID(I598,I597-S597,1)="9","J","zz")))))))</f>
        <v>#VALUE!</v>
      </c>
      <c r="T598" s="11" t="e">
        <f>IF((VALUE(MID(I598,I597-T597,1)))&lt;4,IF((MID(I598,I597-T597,1))="0","A",IF(MID(I598,I597-T597,1)="1","B",IF(MID(I598,I597-T597,1)="2","C",IF(MID(I598,I597-T597,1)="3","D",)))),IF(MID(I598,I597-T597,1)="4","E",IF(MID(I598,I597-T597,1)="5","F",IF(MID(I598,I597-T597,1)="6","G",IF(MID(I598,I597-T597,1)="7","H",IF(MID(I598,I597-T597,1)="8","I",IF(MID(I598,I597-T597,1)="9","J","zz")))))))</f>
        <v>#VALUE!</v>
      </c>
      <c r="U598" s="11"/>
      <c r="V598" s="11" t="e">
        <f>IF((VALUE(MID(I598,I597-V597,1)))&lt;4,IF((MID(I598,I597-V597,1))="0","A",IF(MID(I598,I597-V597,1)="1","B",IF(MID(I598,I597-V597,1)="2","C",IF(MID(I598,I597-V597,1)="3","D",)))),IF(MID(I598,I597-V597,1)="4","E",IF(MID(I598,I597-V597,1)="5","F",IF(MID(I598,I597-V597,1)="6","G",IF(MID(I598,I597-V597,1)="7","H",IF(MID(I598,I597-V597,1)="8","I",IF(MID(I598,I597-V597,1)="9","J","zz")))))))</f>
        <v>#VALUE!</v>
      </c>
      <c r="W598" s="11" t="e">
        <f>IF((VALUE(MID(I598,LEN(I598),1)))&lt;4,IF((MID(I598,I597,1))="0","A",IF(MID(I598,I597,1)="1","B",IF(MID(I598,I597,1)="2","C",IF(MID(I598,I597,1)="3","D",)))),IF(MID(I598,I597,1)="4","E",IF(MID(I598,I597,1)="5","F",IF(MID(I598,I597,1)="6","G",IF(MID(I598,I597,1)="7","H",IF(MID(I598,I597,1)="8","I",IF(MID(I598,I597,1)="9","J","zz")))))))</f>
        <v>#VALUE!</v>
      </c>
      <c r="X598" s="11">
        <f>X561+1</f>
        <v>15</v>
      </c>
      <c r="Y598" s="11"/>
      <c r="Z598" s="11"/>
      <c r="AA598" s="11"/>
      <c r="AB598" s="11"/>
      <c r="AC598" s="11"/>
    </row>
    <row r="599" spans="1:29" s="13" customFormat="1" ht="12.75">
      <c r="A599" s="33"/>
      <c r="B599" s="34"/>
      <c r="C599" s="75"/>
      <c r="D599" s="76"/>
      <c r="E599" s="35"/>
      <c r="F599" s="36"/>
      <c r="G599" s="3" t="str">
        <f t="shared" si="60"/>
        <v>N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>
        <f t="shared" si="55"/>
      </c>
      <c r="AA599" s="11" t="str">
        <f t="shared" si="56"/>
        <v>ok</v>
      </c>
      <c r="AB599" s="11" t="str">
        <f t="shared" si="57"/>
        <v>ok</v>
      </c>
      <c r="AC599" s="11" t="str">
        <f t="shared" si="58"/>
        <v>ok</v>
      </c>
    </row>
    <row r="600" spans="1:29" s="13" customFormat="1" ht="12.75">
      <c r="A600" s="33"/>
      <c r="B600" s="34"/>
      <c r="C600" s="37"/>
      <c r="D600" s="38"/>
      <c r="E600" s="39">
        <f>IF(ISNUMBER(D600),Lettre(D600),"")</f>
      </c>
      <c r="F600" s="40"/>
      <c r="G600" s="3" t="str">
        <f t="shared" si="60"/>
        <v>N</v>
      </c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>
        <f t="shared" si="55"/>
      </c>
      <c r="AA600" s="11" t="str">
        <f t="shared" si="56"/>
        <v>ok</v>
      </c>
      <c r="AB600" s="11" t="str">
        <f t="shared" si="57"/>
        <v>ok</v>
      </c>
      <c r="AC600" s="11" t="str">
        <f t="shared" si="58"/>
        <v>ok</v>
      </c>
    </row>
    <row r="601" spans="1:29" s="13" customFormat="1" ht="12.75">
      <c r="A601" s="33"/>
      <c r="B601" s="34"/>
      <c r="C601" s="41"/>
      <c r="D601" s="42"/>
      <c r="E601" s="39">
        <f aca="true" t="shared" si="61" ref="E601:E663">IF(ISNUMBER(D601),Lettre(D601),"")</f>
      </c>
      <c r="F601" s="43"/>
      <c r="G601" s="3" t="str">
        <f t="shared" si="60"/>
        <v>N</v>
      </c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>
        <f t="shared" si="55"/>
      </c>
      <c r="AA601" s="11" t="str">
        <f t="shared" si="56"/>
        <v>ok</v>
      </c>
      <c r="AB601" s="11" t="str">
        <f t="shared" si="57"/>
        <v>ok</v>
      </c>
      <c r="AC601" s="11" t="str">
        <f t="shared" si="58"/>
        <v>ok</v>
      </c>
    </row>
    <row r="602" spans="1:29" s="13" customFormat="1" ht="12.75">
      <c r="A602" s="33"/>
      <c r="B602" s="34"/>
      <c r="C602" s="41"/>
      <c r="D602" s="42"/>
      <c r="E602" s="39">
        <f t="shared" si="61"/>
      </c>
      <c r="F602" s="43"/>
      <c r="G602" s="3" t="str">
        <f t="shared" si="60"/>
        <v>N</v>
      </c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>
        <f t="shared" si="55"/>
      </c>
      <c r="AA602" s="11" t="str">
        <f t="shared" si="56"/>
        <v>ok</v>
      </c>
      <c r="AB602" s="11" t="str">
        <f t="shared" si="57"/>
        <v>ok</v>
      </c>
      <c r="AC602" s="11" t="str">
        <f t="shared" si="58"/>
        <v>ok</v>
      </c>
    </row>
    <row r="603" spans="1:29" s="13" customFormat="1" ht="12.75">
      <c r="A603" s="33"/>
      <c r="B603" s="34"/>
      <c r="C603" s="41"/>
      <c r="D603" s="42"/>
      <c r="E603" s="39">
        <f t="shared" si="61"/>
      </c>
      <c r="F603" s="43"/>
      <c r="G603" s="3" t="str">
        <f t="shared" si="60"/>
        <v>N</v>
      </c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>
        <f t="shared" si="55"/>
      </c>
      <c r="AA603" s="11" t="str">
        <f t="shared" si="56"/>
        <v>ok</v>
      </c>
      <c r="AB603" s="11" t="str">
        <f t="shared" si="57"/>
        <v>ok</v>
      </c>
      <c r="AC603" s="11" t="str">
        <f t="shared" si="58"/>
        <v>ok</v>
      </c>
    </row>
    <row r="604" spans="1:29" s="13" customFormat="1" ht="12.75">
      <c r="A604" s="33"/>
      <c r="B604" s="34"/>
      <c r="C604" s="41"/>
      <c r="D604" s="42"/>
      <c r="E604" s="39">
        <f t="shared" si="61"/>
      </c>
      <c r="F604" s="43"/>
      <c r="G604" s="3" t="str">
        <f t="shared" si="60"/>
        <v>N</v>
      </c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>
        <f t="shared" si="55"/>
      </c>
      <c r="AA604" s="11" t="str">
        <f t="shared" si="56"/>
        <v>ok</v>
      </c>
      <c r="AB604" s="11" t="str">
        <f t="shared" si="57"/>
        <v>ok</v>
      </c>
      <c r="AC604" s="11" t="str">
        <f t="shared" si="58"/>
        <v>ok</v>
      </c>
    </row>
    <row r="605" spans="1:29" s="13" customFormat="1" ht="12.75">
      <c r="A605" s="33"/>
      <c r="B605" s="34"/>
      <c r="C605" s="41"/>
      <c r="D605" s="42"/>
      <c r="E605" s="39">
        <f t="shared" si="61"/>
      </c>
      <c r="F605" s="43"/>
      <c r="G605" s="3" t="str">
        <f t="shared" si="60"/>
        <v>N</v>
      </c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>
        <f t="shared" si="55"/>
      </c>
      <c r="AA605" s="11" t="str">
        <f t="shared" si="56"/>
        <v>ok</v>
      </c>
      <c r="AB605" s="11" t="str">
        <f t="shared" si="57"/>
        <v>ok</v>
      </c>
      <c r="AC605" s="11" t="str">
        <f t="shared" si="58"/>
        <v>ok</v>
      </c>
    </row>
    <row r="606" spans="1:29" s="13" customFormat="1" ht="12.75">
      <c r="A606" s="33"/>
      <c r="B606" s="34"/>
      <c r="C606" s="41"/>
      <c r="D606" s="42"/>
      <c r="E606" s="39">
        <f t="shared" si="61"/>
      </c>
      <c r="F606" s="43"/>
      <c r="G606" s="3" t="str">
        <f t="shared" si="60"/>
        <v>N</v>
      </c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>
        <f t="shared" si="55"/>
      </c>
      <c r="AA606" s="11" t="str">
        <f t="shared" si="56"/>
        <v>ok</v>
      </c>
      <c r="AB606" s="11" t="str">
        <f t="shared" si="57"/>
        <v>ok</v>
      </c>
      <c r="AC606" s="11" t="str">
        <f t="shared" si="58"/>
        <v>ok</v>
      </c>
    </row>
    <row r="607" spans="1:29" s="13" customFormat="1" ht="12.75">
      <c r="A607" s="33"/>
      <c r="B607" s="34"/>
      <c r="C607" s="37"/>
      <c r="D607" s="42"/>
      <c r="E607" s="44">
        <f t="shared" si="61"/>
      </c>
      <c r="F607" s="45"/>
      <c r="G607" s="3" t="str">
        <f t="shared" si="60"/>
        <v>N</v>
      </c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>
        <f t="shared" si="55"/>
      </c>
      <c r="AA607" s="11" t="str">
        <f t="shared" si="56"/>
        <v>ok</v>
      </c>
      <c r="AB607" s="11" t="str">
        <f t="shared" si="57"/>
        <v>ok</v>
      </c>
      <c r="AC607" s="11" t="str">
        <f t="shared" si="58"/>
        <v>ok</v>
      </c>
    </row>
    <row r="608" spans="1:29" s="13" customFormat="1" ht="12.75">
      <c r="A608" s="33"/>
      <c r="B608" s="34"/>
      <c r="C608" s="41"/>
      <c r="D608" s="42"/>
      <c r="E608" s="46">
        <f t="shared" si="61"/>
      </c>
      <c r="F608" s="45"/>
      <c r="G608" s="3" t="str">
        <f t="shared" si="60"/>
        <v>N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>
        <f t="shared" si="55"/>
      </c>
      <c r="AA608" s="11" t="str">
        <f t="shared" si="56"/>
        <v>ok</v>
      </c>
      <c r="AB608" s="11" t="str">
        <f t="shared" si="57"/>
        <v>ok</v>
      </c>
      <c r="AC608" s="11" t="str">
        <f t="shared" si="58"/>
        <v>ok</v>
      </c>
    </row>
    <row r="609" spans="1:29" s="13" customFormat="1" ht="12.75">
      <c r="A609" s="33"/>
      <c r="B609" s="34"/>
      <c r="C609" s="41"/>
      <c r="D609" s="42"/>
      <c r="E609" s="44">
        <f t="shared" si="61"/>
      </c>
      <c r="F609" s="45"/>
      <c r="G609" s="3" t="str">
        <f t="shared" si="60"/>
        <v>N</v>
      </c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>
        <f t="shared" si="55"/>
      </c>
      <c r="AA609" s="11" t="str">
        <f t="shared" si="56"/>
        <v>ok</v>
      </c>
      <c r="AB609" s="11" t="str">
        <f t="shared" si="57"/>
        <v>ok</v>
      </c>
      <c r="AC609" s="11" t="str">
        <f t="shared" si="58"/>
        <v>ok</v>
      </c>
    </row>
    <row r="610" spans="1:29" s="13" customFormat="1" ht="12.75">
      <c r="A610" s="33"/>
      <c r="B610" s="34"/>
      <c r="C610" s="41"/>
      <c r="D610" s="42"/>
      <c r="E610" s="44">
        <f t="shared" si="61"/>
      </c>
      <c r="F610" s="45"/>
      <c r="G610" s="3" t="str">
        <f t="shared" si="60"/>
        <v>N</v>
      </c>
      <c r="H610" s="12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>
        <f t="shared" si="55"/>
      </c>
      <c r="AA610" s="11" t="str">
        <f t="shared" si="56"/>
        <v>ok</v>
      </c>
      <c r="AB610" s="11" t="str">
        <f t="shared" si="57"/>
        <v>ok</v>
      </c>
      <c r="AC610" s="11" t="str">
        <f t="shared" si="58"/>
        <v>ok</v>
      </c>
    </row>
    <row r="611" spans="1:29" s="13" customFormat="1" ht="12.75">
      <c r="A611" s="33"/>
      <c r="B611" s="34"/>
      <c r="C611" s="37"/>
      <c r="D611" s="42"/>
      <c r="E611" s="44">
        <f t="shared" si="61"/>
      </c>
      <c r="F611" s="45"/>
      <c r="G611" s="3" t="str">
        <f t="shared" si="60"/>
        <v>N</v>
      </c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>
        <f t="shared" si="55"/>
      </c>
      <c r="AA611" s="11" t="str">
        <f t="shared" si="56"/>
        <v>ok</v>
      </c>
      <c r="AB611" s="11" t="str">
        <f t="shared" si="57"/>
        <v>ok</v>
      </c>
      <c r="AC611" s="11" t="str">
        <f t="shared" si="58"/>
        <v>ok</v>
      </c>
    </row>
    <row r="612" spans="1:29" s="13" customFormat="1" ht="12.75">
      <c r="A612" s="33"/>
      <c r="B612" s="34"/>
      <c r="C612" s="41"/>
      <c r="D612" s="42"/>
      <c r="E612" s="39">
        <f t="shared" si="61"/>
      </c>
      <c r="F612" s="43"/>
      <c r="G612" s="3" t="str">
        <f t="shared" si="60"/>
        <v>N</v>
      </c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>
        <f t="shared" si="55"/>
      </c>
      <c r="AA612" s="11" t="str">
        <f t="shared" si="56"/>
        <v>ok</v>
      </c>
      <c r="AB612" s="11" t="str">
        <f t="shared" si="57"/>
        <v>ok</v>
      </c>
      <c r="AC612" s="11" t="str">
        <f t="shared" si="58"/>
        <v>ok</v>
      </c>
    </row>
    <row r="613" spans="1:29" s="13" customFormat="1" ht="12.75">
      <c r="A613" s="33"/>
      <c r="B613" s="34"/>
      <c r="C613" s="41"/>
      <c r="D613" s="42"/>
      <c r="E613" s="39">
        <f t="shared" si="61"/>
      </c>
      <c r="F613" s="43"/>
      <c r="G613" s="3" t="str">
        <f t="shared" si="60"/>
        <v>N</v>
      </c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>
        <f t="shared" si="55"/>
      </c>
      <c r="AA613" s="11" t="str">
        <f t="shared" si="56"/>
        <v>ok</v>
      </c>
      <c r="AB613" s="11" t="str">
        <f t="shared" si="57"/>
        <v>ok</v>
      </c>
      <c r="AC613" s="11" t="str">
        <f t="shared" si="58"/>
        <v>ok</v>
      </c>
    </row>
    <row r="614" spans="1:29" s="13" customFormat="1" ht="12.75">
      <c r="A614" s="33"/>
      <c r="B614" s="34"/>
      <c r="C614" s="41"/>
      <c r="D614" s="42"/>
      <c r="E614" s="39">
        <f t="shared" si="61"/>
      </c>
      <c r="F614" s="43"/>
      <c r="G614" s="3" t="str">
        <f t="shared" si="60"/>
        <v>N</v>
      </c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>
        <f t="shared" si="55"/>
      </c>
      <c r="AA614" s="11" t="str">
        <f t="shared" si="56"/>
        <v>ok</v>
      </c>
      <c r="AB614" s="11" t="str">
        <f t="shared" si="57"/>
        <v>ok</v>
      </c>
      <c r="AC614" s="11" t="str">
        <f t="shared" si="58"/>
        <v>ok</v>
      </c>
    </row>
    <row r="615" spans="1:29" s="13" customFormat="1" ht="12.75">
      <c r="A615" s="33"/>
      <c r="B615" s="34"/>
      <c r="C615" s="41"/>
      <c r="D615" s="42"/>
      <c r="E615" s="39">
        <f t="shared" si="61"/>
      </c>
      <c r="F615" s="43"/>
      <c r="G615" s="3" t="str">
        <f t="shared" si="60"/>
        <v>N</v>
      </c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>
        <f t="shared" si="55"/>
      </c>
      <c r="AA615" s="11" t="str">
        <f t="shared" si="56"/>
        <v>ok</v>
      </c>
      <c r="AB615" s="11" t="str">
        <f t="shared" si="57"/>
        <v>ok</v>
      </c>
      <c r="AC615" s="11" t="str">
        <f t="shared" si="58"/>
        <v>ok</v>
      </c>
    </row>
    <row r="616" spans="1:29" s="13" customFormat="1" ht="12.75">
      <c r="A616" s="33"/>
      <c r="B616" s="34"/>
      <c r="C616" s="41"/>
      <c r="D616" s="42"/>
      <c r="E616" s="39">
        <f t="shared" si="61"/>
      </c>
      <c r="F616" s="43"/>
      <c r="G616" s="3" t="str">
        <f t="shared" si="60"/>
        <v>N</v>
      </c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>
        <f t="shared" si="55"/>
      </c>
      <c r="AA616" s="11" t="str">
        <f t="shared" si="56"/>
        <v>ok</v>
      </c>
      <c r="AB616" s="11" t="str">
        <f t="shared" si="57"/>
        <v>ok</v>
      </c>
      <c r="AC616" s="11" t="str">
        <f t="shared" si="58"/>
        <v>ok</v>
      </c>
    </row>
    <row r="617" spans="1:29" s="13" customFormat="1" ht="12.75">
      <c r="A617" s="33"/>
      <c r="B617" s="34"/>
      <c r="C617" s="41"/>
      <c r="D617" s="42"/>
      <c r="E617" s="39">
        <f t="shared" si="61"/>
      </c>
      <c r="F617" s="43"/>
      <c r="G617" s="3" t="str">
        <f t="shared" si="60"/>
        <v>N</v>
      </c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>
        <f t="shared" si="55"/>
      </c>
      <c r="AA617" s="11" t="str">
        <f t="shared" si="56"/>
        <v>ok</v>
      </c>
      <c r="AB617" s="11" t="str">
        <f t="shared" si="57"/>
        <v>ok</v>
      </c>
      <c r="AC617" s="11" t="str">
        <f t="shared" si="58"/>
        <v>ok</v>
      </c>
    </row>
    <row r="618" spans="1:29" s="13" customFormat="1" ht="12.75">
      <c r="A618" s="33"/>
      <c r="B618" s="34"/>
      <c r="C618" s="41"/>
      <c r="D618" s="42"/>
      <c r="E618" s="39">
        <f t="shared" si="61"/>
      </c>
      <c r="F618" s="43"/>
      <c r="G618" s="3" t="str">
        <f t="shared" si="60"/>
        <v>N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>
        <f t="shared" si="55"/>
      </c>
      <c r="AA618" s="11" t="str">
        <f t="shared" si="56"/>
        <v>ok</v>
      </c>
      <c r="AB618" s="11" t="str">
        <f t="shared" si="57"/>
        <v>ok</v>
      </c>
      <c r="AC618" s="11" t="str">
        <f t="shared" si="58"/>
        <v>ok</v>
      </c>
    </row>
    <row r="619" spans="1:29" s="13" customFormat="1" ht="12.75">
      <c r="A619" s="33"/>
      <c r="B619" s="34"/>
      <c r="C619" s="41"/>
      <c r="D619" s="42"/>
      <c r="E619" s="39">
        <f t="shared" si="61"/>
      </c>
      <c r="F619" s="43"/>
      <c r="G619" s="3" t="str">
        <f t="shared" si="60"/>
        <v>N</v>
      </c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>
        <f t="shared" si="55"/>
      </c>
      <c r="AA619" s="11" t="str">
        <f t="shared" si="56"/>
        <v>ok</v>
      </c>
      <c r="AB619" s="11" t="str">
        <f t="shared" si="57"/>
        <v>ok</v>
      </c>
      <c r="AC619" s="11" t="str">
        <f t="shared" si="58"/>
        <v>ok</v>
      </c>
    </row>
    <row r="620" spans="1:29" s="13" customFormat="1" ht="12.75">
      <c r="A620" s="33"/>
      <c r="B620" s="34"/>
      <c r="C620" s="41"/>
      <c r="D620" s="42"/>
      <c r="E620" s="39">
        <f t="shared" si="61"/>
      </c>
      <c r="F620" s="43"/>
      <c r="G620" s="3" t="str">
        <f t="shared" si="60"/>
        <v>N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>
        <f t="shared" si="55"/>
      </c>
      <c r="AA620" s="11" t="str">
        <f t="shared" si="56"/>
        <v>ok</v>
      </c>
      <c r="AB620" s="11" t="str">
        <f t="shared" si="57"/>
        <v>ok</v>
      </c>
      <c r="AC620" s="11" t="str">
        <f t="shared" si="58"/>
        <v>ok</v>
      </c>
    </row>
    <row r="621" spans="1:29" s="13" customFormat="1" ht="12.75">
      <c r="A621" s="33"/>
      <c r="B621" s="34"/>
      <c r="C621" s="41"/>
      <c r="D621" s="42"/>
      <c r="E621" s="39">
        <f t="shared" si="61"/>
      </c>
      <c r="F621" s="43"/>
      <c r="G621" s="3" t="str">
        <f t="shared" si="60"/>
        <v>N</v>
      </c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>
        <f t="shared" si="55"/>
      </c>
      <c r="AA621" s="11" t="str">
        <f t="shared" si="56"/>
        <v>ok</v>
      </c>
      <c r="AB621" s="11" t="str">
        <f t="shared" si="57"/>
        <v>ok</v>
      </c>
      <c r="AC621" s="11" t="str">
        <f t="shared" si="58"/>
        <v>ok</v>
      </c>
    </row>
    <row r="622" spans="1:29" s="13" customFormat="1" ht="12.75">
      <c r="A622" s="33"/>
      <c r="B622" s="34"/>
      <c r="C622" s="41"/>
      <c r="D622" s="42"/>
      <c r="E622" s="39">
        <f t="shared" si="61"/>
      </c>
      <c r="F622" s="43"/>
      <c r="G622" s="3" t="str">
        <f t="shared" si="60"/>
        <v>N</v>
      </c>
      <c r="H622" s="67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>
        <f aca="true" t="shared" si="62" ref="Z622:Z685">IF(ISBLANK(C622),IF(ISBLANK(D622),"","prix mal renseigné"),IF(ISBLANK(D622),"prix non renseigné",""))</f>
      </c>
      <c r="AA622" s="11" t="str">
        <f aca="true" t="shared" si="63" ref="AA622:AA685">IF(ISBLANK(D622),IF(ISBLANK(C622),"ok","Probleme"),IF(ISBLANK(C622),"Probleme","ok"))</f>
        <v>ok</v>
      </c>
      <c r="AB622" s="11" t="str">
        <f aca="true" t="shared" si="64" ref="AB622:AB685">IF(ISBLANK(A622),IF(ISBLANK(C622),"ok","Probleme"),IF(ISBLANK(C622),"Probleme","ok"))</f>
        <v>ok</v>
      </c>
      <c r="AC622" s="11" t="str">
        <f aca="true" t="shared" si="65" ref="AC622:AC685">IF(LEN(A622)&lt;&gt;0,IF(LEN(A622)&lt;&gt;14,"Probleme","ok"),"ok")</f>
        <v>ok</v>
      </c>
    </row>
    <row r="623" spans="1:29" s="13" customFormat="1" ht="12.75">
      <c r="A623" s="33"/>
      <c r="B623" s="34"/>
      <c r="C623" s="41"/>
      <c r="D623" s="42"/>
      <c r="E623" s="39">
        <f t="shared" si="61"/>
      </c>
      <c r="F623" s="43"/>
      <c r="G623" s="3" t="str">
        <f t="shared" si="60"/>
        <v>N</v>
      </c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>
        <f t="shared" si="62"/>
      </c>
      <c r="AA623" s="11" t="str">
        <f t="shared" si="63"/>
        <v>ok</v>
      </c>
      <c r="AB623" s="11" t="str">
        <f t="shared" si="64"/>
        <v>ok</v>
      </c>
      <c r="AC623" s="11" t="str">
        <f t="shared" si="65"/>
        <v>ok</v>
      </c>
    </row>
    <row r="624" spans="1:29" s="13" customFormat="1" ht="12.75">
      <c r="A624" s="33"/>
      <c r="B624" s="34"/>
      <c r="C624" s="41"/>
      <c r="D624" s="42"/>
      <c r="E624" s="39">
        <f t="shared" si="61"/>
      </c>
      <c r="F624" s="43"/>
      <c r="G624" s="3" t="str">
        <f t="shared" si="60"/>
        <v>N</v>
      </c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>
        <f t="shared" si="62"/>
      </c>
      <c r="AA624" s="11" t="str">
        <f t="shared" si="63"/>
        <v>ok</v>
      </c>
      <c r="AB624" s="11" t="str">
        <f t="shared" si="64"/>
        <v>ok</v>
      </c>
      <c r="AC624" s="11" t="str">
        <f t="shared" si="65"/>
        <v>ok</v>
      </c>
    </row>
    <row r="625" spans="1:29" s="13" customFormat="1" ht="12.75">
      <c r="A625" s="33"/>
      <c r="B625" s="34"/>
      <c r="C625" s="41"/>
      <c r="D625" s="42"/>
      <c r="E625" s="39">
        <f t="shared" si="61"/>
      </c>
      <c r="F625" s="43"/>
      <c r="G625" s="3" t="str">
        <f t="shared" si="60"/>
        <v>N</v>
      </c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>
        <f t="shared" si="62"/>
      </c>
      <c r="AA625" s="11" t="str">
        <f t="shared" si="63"/>
        <v>ok</v>
      </c>
      <c r="AB625" s="11" t="str">
        <f t="shared" si="64"/>
        <v>ok</v>
      </c>
      <c r="AC625" s="11" t="str">
        <f t="shared" si="65"/>
        <v>ok</v>
      </c>
    </row>
    <row r="626" spans="1:29" s="13" customFormat="1" ht="12.75">
      <c r="A626" s="33"/>
      <c r="B626" s="34"/>
      <c r="C626" s="41"/>
      <c r="D626" s="42"/>
      <c r="E626" s="39">
        <f t="shared" si="61"/>
      </c>
      <c r="F626" s="43"/>
      <c r="G626" s="3" t="str">
        <f t="shared" si="60"/>
        <v>N</v>
      </c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>
        <f t="shared" si="62"/>
      </c>
      <c r="AA626" s="11" t="str">
        <f t="shared" si="63"/>
        <v>ok</v>
      </c>
      <c r="AB626" s="11" t="str">
        <f t="shared" si="64"/>
        <v>ok</v>
      </c>
      <c r="AC626" s="11" t="str">
        <f t="shared" si="65"/>
        <v>ok</v>
      </c>
    </row>
    <row r="627" spans="1:29" s="13" customFormat="1" ht="12.75">
      <c r="A627" s="33"/>
      <c r="B627" s="34"/>
      <c r="C627" s="41"/>
      <c r="D627" s="42"/>
      <c r="E627" s="39">
        <f t="shared" si="61"/>
      </c>
      <c r="F627" s="43"/>
      <c r="G627" s="3" t="str">
        <f t="shared" si="60"/>
        <v>N</v>
      </c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>
        <f t="shared" si="62"/>
      </c>
      <c r="AA627" s="11" t="str">
        <f t="shared" si="63"/>
        <v>ok</v>
      </c>
      <c r="AB627" s="11" t="str">
        <f t="shared" si="64"/>
        <v>ok</v>
      </c>
      <c r="AC627" s="11" t="str">
        <f t="shared" si="65"/>
        <v>ok</v>
      </c>
    </row>
    <row r="628" spans="1:29" s="14" customFormat="1" ht="12.75">
      <c r="A628" s="33"/>
      <c r="B628" s="34"/>
      <c r="C628" s="41"/>
      <c r="D628" s="42"/>
      <c r="E628" s="39">
        <f t="shared" si="61"/>
      </c>
      <c r="F628" s="43"/>
      <c r="G628" s="3" t="str">
        <f t="shared" si="60"/>
        <v>N</v>
      </c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>
        <f t="shared" si="62"/>
      </c>
      <c r="AA628" s="11" t="str">
        <f t="shared" si="63"/>
        <v>ok</v>
      </c>
      <c r="AB628" s="11" t="str">
        <f t="shared" si="64"/>
        <v>ok</v>
      </c>
      <c r="AC628" s="11" t="str">
        <f t="shared" si="65"/>
        <v>ok</v>
      </c>
    </row>
    <row r="629" spans="1:29" s="14" customFormat="1" ht="12.75">
      <c r="A629" s="33"/>
      <c r="B629" s="34"/>
      <c r="C629" s="41"/>
      <c r="D629" s="42"/>
      <c r="E629" s="39">
        <f t="shared" si="61"/>
      </c>
      <c r="F629" s="47"/>
      <c r="G629" s="3" t="str">
        <f t="shared" si="60"/>
        <v>N</v>
      </c>
      <c r="H629" s="67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>
        <f t="shared" si="62"/>
      </c>
      <c r="AA629" s="11" t="str">
        <f t="shared" si="63"/>
        <v>ok</v>
      </c>
      <c r="AB629" s="11" t="str">
        <f t="shared" si="64"/>
        <v>ok</v>
      </c>
      <c r="AC629" s="11" t="str">
        <f t="shared" si="65"/>
        <v>ok</v>
      </c>
    </row>
    <row r="630" spans="1:29" s="14" customFormat="1" ht="12.75">
      <c r="A630" s="33"/>
      <c r="B630" s="34"/>
      <c r="C630" s="41"/>
      <c r="D630" s="42"/>
      <c r="E630" s="39">
        <f t="shared" si="61"/>
      </c>
      <c r="F630" s="45"/>
      <c r="G630" s="3" t="str">
        <f t="shared" si="60"/>
        <v>N</v>
      </c>
      <c r="H630" s="67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>
        <f t="shared" si="62"/>
      </c>
      <c r="AA630" s="11" t="str">
        <f t="shared" si="63"/>
        <v>ok</v>
      </c>
      <c r="AB630" s="11" t="str">
        <f t="shared" si="64"/>
        <v>ok</v>
      </c>
      <c r="AC630" s="11" t="str">
        <f t="shared" si="65"/>
        <v>ok</v>
      </c>
    </row>
    <row r="631" spans="1:29" s="14" customFormat="1" ht="12.75">
      <c r="A631" s="33"/>
      <c r="B631" s="34"/>
      <c r="C631" s="37"/>
      <c r="D631" s="42"/>
      <c r="E631" s="44">
        <f t="shared" si="61"/>
      </c>
      <c r="F631" s="45"/>
      <c r="G631" s="3" t="str">
        <f t="shared" si="60"/>
        <v>N</v>
      </c>
      <c r="H631" s="67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>
        <f t="shared" si="62"/>
      </c>
      <c r="AA631" s="11" t="str">
        <f t="shared" si="63"/>
        <v>ok</v>
      </c>
      <c r="AB631" s="11" t="str">
        <f t="shared" si="64"/>
        <v>ok</v>
      </c>
      <c r="AC631" s="11" t="str">
        <f t="shared" si="65"/>
        <v>ok</v>
      </c>
    </row>
    <row r="632" spans="1:29" s="14" customFormat="1" ht="12.75">
      <c r="A632" s="33"/>
      <c r="B632" s="34"/>
      <c r="C632" s="37"/>
      <c r="D632" s="42"/>
      <c r="E632" s="44">
        <f t="shared" si="61"/>
      </c>
      <c r="F632" s="45"/>
      <c r="G632" s="3" t="str">
        <f t="shared" si="60"/>
        <v>N</v>
      </c>
      <c r="H632" s="67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>
        <f t="shared" si="62"/>
      </c>
      <c r="AA632" s="11" t="str">
        <f t="shared" si="63"/>
        <v>ok</v>
      </c>
      <c r="AB632" s="11" t="str">
        <f t="shared" si="64"/>
        <v>ok</v>
      </c>
      <c r="AC632" s="11" t="str">
        <f t="shared" si="65"/>
        <v>ok</v>
      </c>
    </row>
    <row r="633" spans="1:29" s="14" customFormat="1" ht="12.75">
      <c r="A633" s="33"/>
      <c r="B633" s="34"/>
      <c r="C633" s="37"/>
      <c r="D633" s="42"/>
      <c r="E633" s="44">
        <f t="shared" si="61"/>
      </c>
      <c r="F633" s="45"/>
      <c r="G633" s="3" t="str">
        <f t="shared" si="60"/>
        <v>N</v>
      </c>
      <c r="H633" s="67"/>
      <c r="I633" s="11"/>
      <c r="J633" s="11">
        <f>IF(ISERROR(J635),"",J635)</f>
      </c>
      <c r="K633" s="11">
        <f>IF(ISERROR(K635),"",K635)</f>
      </c>
      <c r="L633" s="11">
        <f>IF(ISERROR(L635),"",L635)</f>
      </c>
      <c r="M633" s="11" t="s">
        <v>71</v>
      </c>
      <c r="N633" s="11">
        <f>IF(ISERROR(N635),"",N635)</f>
      </c>
      <c r="O633" s="11">
        <f>IF(ISERROR(O635),"",O635)</f>
      </c>
      <c r="P633" s="11">
        <f>IF(ISERROR(P635),"",P635)</f>
      </c>
      <c r="Q633" s="11" t="s">
        <v>71</v>
      </c>
      <c r="R633" s="11">
        <f>IF(ISERROR(R635),"",R635)</f>
      </c>
      <c r="S633" s="11">
        <f>IF(ISERROR(S635),"",S635)</f>
      </c>
      <c r="T633" s="11">
        <f>IF(ISERROR(T635),"",T635)</f>
      </c>
      <c r="U633" s="11" t="s">
        <v>71</v>
      </c>
      <c r="V633" s="11">
        <f>IF(ISERROR(V635),"",V635)</f>
      </c>
      <c r="W633" s="11">
        <f>IF(ISERROR(W635),"",W635)</f>
      </c>
      <c r="X633" s="11"/>
      <c r="Y633" s="11"/>
      <c r="Z633" s="11">
        <f t="shared" si="62"/>
      </c>
      <c r="AA633" s="11" t="str">
        <f t="shared" si="63"/>
        <v>ok</v>
      </c>
      <c r="AB633" s="11" t="str">
        <f t="shared" si="64"/>
        <v>ok</v>
      </c>
      <c r="AC633" s="11" t="str">
        <f t="shared" si="65"/>
        <v>ok</v>
      </c>
    </row>
    <row r="634" spans="1:29" s="14" customFormat="1" ht="12.75">
      <c r="A634" s="33"/>
      <c r="B634" s="34"/>
      <c r="C634" s="77"/>
      <c r="D634" s="42"/>
      <c r="E634" s="44">
        <f t="shared" si="61"/>
      </c>
      <c r="F634" s="45"/>
      <c r="G634" s="3" t="str">
        <f t="shared" si="60"/>
        <v>N</v>
      </c>
      <c r="H634" s="67"/>
      <c r="I634" s="11">
        <f>LEN(I635)</f>
        <v>0</v>
      </c>
      <c r="J634" s="11">
        <v>13</v>
      </c>
      <c r="K634" s="11">
        <v>12</v>
      </c>
      <c r="L634" s="11">
        <v>11</v>
      </c>
      <c r="M634" s="11">
        <v>10</v>
      </c>
      <c r="N634" s="11">
        <v>9</v>
      </c>
      <c r="O634" s="11">
        <v>8</v>
      </c>
      <c r="P634" s="11">
        <v>7</v>
      </c>
      <c r="Q634" s="11">
        <v>6</v>
      </c>
      <c r="R634" s="11">
        <v>5</v>
      </c>
      <c r="S634" s="11">
        <v>4</v>
      </c>
      <c r="T634" s="11">
        <v>3</v>
      </c>
      <c r="U634" s="11">
        <v>2</v>
      </c>
      <c r="V634" s="11">
        <v>1</v>
      </c>
      <c r="W634" s="11">
        <v>0</v>
      </c>
      <c r="X634" s="11"/>
      <c r="Y634" s="11"/>
      <c r="Z634" s="11">
        <f t="shared" si="62"/>
      </c>
      <c r="AA634" s="11" t="str">
        <f t="shared" si="63"/>
        <v>ok</v>
      </c>
      <c r="AB634" s="11" t="str">
        <f t="shared" si="64"/>
        <v>ok</v>
      </c>
      <c r="AC634" s="11" t="str">
        <f t="shared" si="65"/>
        <v>ok</v>
      </c>
    </row>
    <row r="635" spans="1:29" s="14" customFormat="1" ht="12.75">
      <c r="A635" s="70" t="str">
        <f>"T 00 00 0SM "&amp;TEXT(X635,"00")</f>
        <v>T 00 00 0SM 16</v>
      </c>
      <c r="B635" s="78" t="str">
        <f>"Code de contrôle "&amp;TEXT(X635,"00")&amp;" : "&amp;J633&amp;K633&amp;L633&amp;M633&amp;N633&amp;O633&amp;P633&amp;Q633&amp;R633&amp;S633&amp;T633&amp;U633&amp;V633&amp;W633</f>
        <v>Code de contrôle 16 : ///</v>
      </c>
      <c r="C635" s="62"/>
      <c r="D635" s="69" t="s">
        <v>74</v>
      </c>
      <c r="E635" s="48">
        <f t="shared" si="61"/>
      </c>
      <c r="F635" s="49"/>
      <c r="G635" s="3" t="s">
        <v>75</v>
      </c>
      <c r="H635" s="67">
        <f>COUNTA(G599:G635)</f>
        <v>37</v>
      </c>
      <c r="I635" s="11">
        <f>IF(FIXED(SUM(D600:D634),2,FALSE)="0,00","",FIXED(SUM(D600:D634),2,FALSE))</f>
      </c>
      <c r="J635" s="11" t="e">
        <f>IF((VALUE(MID(I635,I634-J634,1)))&lt;4,IF((MID(I635,I634-J634,1))="0","A",IF(MID(I635,I634-J634,1)="1","B",IF(MID(I635,I634-J634,1)="2","C",IF(MID(I635,I634-J634,1)="3","D",)))),IF(MID(I635,I634-J634,1)="4","E",IF(MID(I635,I634-J634,1)="5","F",IF(MID(I635,I634-J634,1)="6","G",IF(MID(I635,I634-J634,1)="7","H",IF(MID(I635,I634-J634,1)="8","I",IF(MID(I635,I634-J634,1)="9","J","zz")))))))</f>
        <v>#VALUE!</v>
      </c>
      <c r="K635" s="11" t="e">
        <f>IF((VALUE(MID(I635,I634-K634,1)))&lt;4,IF((MID(I635,I634-K634,1))="0","A",IF(MID(I635,I634-K634,1)="1","B",IF(MID(I635,I634-K634,1)="2","C",IF(MID(I635,I634-K634,1)="3","D",)))),IF(MID(I635,I634-K634,1)="4","E",IF(MID(I635,I634-K634,1)="5","F",IF(MID(I635,I634-K634,1)="6","G",IF(MID(I635,I634-K634,1)="7","H",IF(MID(I635,I634-K634,1)="8","I",IF(MID(I635,I634-K634,1)="9","J","zz")))))))</f>
        <v>#VALUE!</v>
      </c>
      <c r="L635" s="11" t="e">
        <f>IF((VALUE(MID(I635,I634-L634,1)))&lt;4,IF((MID(I635,I634-L634,1))="0","A",IF(MID(I635,I634-L634,1)="1","B",IF(MID(I635,I634-L634,1)="2","C",IF(MID(I635,I634-L634,1)="3","D",)))),IF(MID(I635,I634-L634,1)="4","E",IF(MID(I635,I634-L634,1)="5","F",IF(MID(I635,I634-L634,1)="6","G",IF(MID(I635,I634-L634,1)="7","H",IF(MID(I635,I634-L634,1)="8","I",IF(MID(I635,I634-L634,1)="9","J","zz")))))))</f>
        <v>#VALUE!</v>
      </c>
      <c r="M635" s="11"/>
      <c r="N635" s="11" t="e">
        <f>IF((VALUE(MID(I635,I634-N634,1)))&lt;4,IF((MID(I635,I634-N634,1))="0","A",IF(MID(I635,I634-N634,1)="1","B",IF(MID(I635,I634-N634,1)="2","C",IF(MID(I635,I634-N634,1)="3","D",)))),IF(MID(I635,I634-N634,1)="4","E",IF(MID(I635,I634-N634,1)="5","F",IF(MID(I635,I634-N634,1)="6","G",IF(MID(I635,I634-N634,1)="7","H",IF(MID(I635,I634-N634,1)="8","I",IF(MID(I635,I634-N634,1)="9","J","zz")))))))</f>
        <v>#VALUE!</v>
      </c>
      <c r="O635" s="11" t="e">
        <f>IF((VALUE(MID(I635,I634-O634,1)))&lt;4,IF((MID(I635,I634-O634,1))="0","A",IF(MID(I635,I634-O634,1)="1","B",IF(MID(I635,I634-O634,1)="2","C",IF(MID(I635,I634-O634,1)="3","D",)))),IF(MID(I635,I634-O634,1)="4","E",IF(MID(I635,I634-O634,1)="5","F",IF(MID(I635,I634-O634,1)="6","G",IF(MID(I635,I634-O634,1)="7","H",IF(MID(I635,I634-O634,1)="8","I",IF(MID(I635,I634-O634,1)="9","J","zz")))))))</f>
        <v>#VALUE!</v>
      </c>
      <c r="P635" s="11" t="e">
        <f>IF((VALUE(MID(I635,I634-P634,1)))&lt;4,IF((MID(I635,I634-P634,1))="0","A",IF(MID(I635,I634-P634,1)="1","B",IF(MID(I635,I634-P634,1)="2","C",IF(MID(I635,I634-P634,1)="3","D",)))),IF(MID(I635,I634-P634,1)="4","E",IF(MID(I635,I634-P634,1)="5","F",IF(MID(I635,I634-P634,1)="6","G",IF(MID(I635,I634-P634,1)="7","H",IF(MID(I635,I634-P634,1)="8","I",IF(MID(I635,I634-P634,1)="9","J","zz")))))))</f>
        <v>#VALUE!</v>
      </c>
      <c r="Q635" s="11"/>
      <c r="R635" s="11" t="e">
        <f>IF((VALUE(MID(I635,I634-R634,1)))&lt;4,IF((MID(I635,I634-R634,1))="0","A",IF(MID(I635,I634-R634,1)="1","B",IF(MID(I635,I634-R634,1)="2","C",IF(MID(I635,I634-R634,1)="3","D",)))),IF(MID(I635,I634-R634,1)="4","E",IF(MID(I635,I634-R634,1)="5","F",IF(MID(I635,I634-R634,1)="6","G",IF(MID(I635,I634-R634,1)="7","H",IF(MID(I635,I634-R634,1)="8","I",IF(MID(I635,I634-R634,1)="9","J","zz")))))))</f>
        <v>#VALUE!</v>
      </c>
      <c r="S635" s="11" t="e">
        <f>IF((VALUE(MID(I635,I634-S634,1)))&lt;4,IF((MID(I635,I634-S634,1))="0","A",IF(MID(I635,I634-S634,1)="1","B",IF(MID(I635,I634-S634,1)="2","C",IF(MID(I635,I634-S634,1)="3","D",)))),IF(MID(I635,I634-S634,1)="4","E",IF(MID(I635,I634-S634,1)="5","F",IF(MID(I635,I634-S634,1)="6","G",IF(MID(I635,I634-S634,1)="7","H",IF(MID(I635,I634-S634,1)="8","I",IF(MID(I635,I634-S634,1)="9","J","zz")))))))</f>
        <v>#VALUE!</v>
      </c>
      <c r="T635" s="11" t="e">
        <f>IF((VALUE(MID(I635,I634-T634,1)))&lt;4,IF((MID(I635,I634-T634,1))="0","A",IF(MID(I635,I634-T634,1)="1","B",IF(MID(I635,I634-T634,1)="2","C",IF(MID(I635,I634-T634,1)="3","D",)))),IF(MID(I635,I634-T634,1)="4","E",IF(MID(I635,I634-T634,1)="5","F",IF(MID(I635,I634-T634,1)="6","G",IF(MID(I635,I634-T634,1)="7","H",IF(MID(I635,I634-T634,1)="8","I",IF(MID(I635,I634-T634,1)="9","J","zz")))))))</f>
        <v>#VALUE!</v>
      </c>
      <c r="U635" s="11"/>
      <c r="V635" s="11" t="e">
        <f>IF((VALUE(MID(I635,I634-V634,1)))&lt;4,IF((MID(I635,I634-V634,1))="0","A",IF(MID(I635,I634-V634,1)="1","B",IF(MID(I635,I634-V634,1)="2","C",IF(MID(I635,I634-V634,1)="3","D",)))),IF(MID(I635,I634-V634,1)="4","E",IF(MID(I635,I634-V634,1)="5","F",IF(MID(I635,I634-V634,1)="6","G",IF(MID(I635,I634-V634,1)="7","H",IF(MID(I635,I634-V634,1)="8","I",IF(MID(I635,I634-V634,1)="9","J","zz")))))))</f>
        <v>#VALUE!</v>
      </c>
      <c r="W635" s="11" t="e">
        <f>IF((VALUE(MID(I635,LEN(I635),1)))&lt;4,IF((MID(I635,I634,1))="0","A",IF(MID(I635,I634,1)="1","B",IF(MID(I635,I634,1)="2","C",IF(MID(I635,I634,1)="3","D",)))),IF(MID(I635,I634,1)="4","E",IF(MID(I635,I634,1)="5","F",IF(MID(I635,I634,1)="6","G",IF(MID(I635,I634,1)="7","H",IF(MID(I635,I634,1)="8","I",IF(MID(I635,I634,1)="9","J","zz")))))))</f>
        <v>#VALUE!</v>
      </c>
      <c r="X635" s="11">
        <f>X598+1</f>
        <v>16</v>
      </c>
      <c r="Y635" s="11"/>
      <c r="Z635" s="11"/>
      <c r="AA635" s="11"/>
      <c r="AB635" s="11"/>
      <c r="AC635" s="11"/>
    </row>
    <row r="636" spans="1:29" s="13" customFormat="1" ht="12.75">
      <c r="A636" s="33"/>
      <c r="B636" s="34"/>
      <c r="C636" s="75"/>
      <c r="D636" s="76"/>
      <c r="E636" s="35"/>
      <c r="F636" s="36"/>
      <c r="G636" s="3" t="str">
        <f t="shared" si="60"/>
        <v>N</v>
      </c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>
        <f t="shared" si="62"/>
      </c>
      <c r="AA636" s="11" t="str">
        <f t="shared" si="63"/>
        <v>ok</v>
      </c>
      <c r="AB636" s="11" t="str">
        <f t="shared" si="64"/>
        <v>ok</v>
      </c>
      <c r="AC636" s="11" t="str">
        <f t="shared" si="65"/>
        <v>ok</v>
      </c>
    </row>
    <row r="637" spans="1:29" s="13" customFormat="1" ht="12.75">
      <c r="A637" s="33"/>
      <c r="B637" s="34"/>
      <c r="C637" s="37"/>
      <c r="D637" s="38"/>
      <c r="E637" s="39">
        <f t="shared" si="61"/>
      </c>
      <c r="F637" s="40"/>
      <c r="G637" s="3" t="str">
        <f t="shared" si="60"/>
        <v>N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>
        <f t="shared" si="62"/>
      </c>
      <c r="AA637" s="11" t="str">
        <f t="shared" si="63"/>
        <v>ok</v>
      </c>
      <c r="AB637" s="11" t="str">
        <f t="shared" si="64"/>
        <v>ok</v>
      </c>
      <c r="AC637" s="11" t="str">
        <f t="shared" si="65"/>
        <v>ok</v>
      </c>
    </row>
    <row r="638" spans="1:29" s="13" customFormat="1" ht="12.75">
      <c r="A638" s="33"/>
      <c r="B638" s="34"/>
      <c r="C638" s="41"/>
      <c r="D638" s="42"/>
      <c r="E638" s="39">
        <f t="shared" si="61"/>
      </c>
      <c r="F638" s="43"/>
      <c r="G638" s="3" t="str">
        <f t="shared" si="60"/>
        <v>N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>
        <f t="shared" si="62"/>
      </c>
      <c r="AA638" s="11" t="str">
        <f t="shared" si="63"/>
        <v>ok</v>
      </c>
      <c r="AB638" s="11" t="str">
        <f t="shared" si="64"/>
        <v>ok</v>
      </c>
      <c r="AC638" s="11" t="str">
        <f t="shared" si="65"/>
        <v>ok</v>
      </c>
    </row>
    <row r="639" spans="1:29" s="13" customFormat="1" ht="12.75">
      <c r="A639" s="33"/>
      <c r="B639" s="34"/>
      <c r="C639" s="41"/>
      <c r="D639" s="42"/>
      <c r="E639" s="39">
        <f t="shared" si="61"/>
      </c>
      <c r="F639" s="43"/>
      <c r="G639" s="3" t="str">
        <f t="shared" si="60"/>
        <v>N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>
        <f t="shared" si="62"/>
      </c>
      <c r="AA639" s="11" t="str">
        <f t="shared" si="63"/>
        <v>ok</v>
      </c>
      <c r="AB639" s="11" t="str">
        <f t="shared" si="64"/>
        <v>ok</v>
      </c>
      <c r="AC639" s="11" t="str">
        <f t="shared" si="65"/>
        <v>ok</v>
      </c>
    </row>
    <row r="640" spans="1:29" s="13" customFormat="1" ht="12.75">
      <c r="A640" s="33"/>
      <c r="B640" s="34"/>
      <c r="C640" s="41"/>
      <c r="D640" s="42"/>
      <c r="E640" s="39">
        <f t="shared" si="61"/>
      </c>
      <c r="F640" s="43"/>
      <c r="G640" s="3" t="str">
        <f t="shared" si="60"/>
        <v>N</v>
      </c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>
        <f t="shared" si="62"/>
      </c>
      <c r="AA640" s="11" t="str">
        <f t="shared" si="63"/>
        <v>ok</v>
      </c>
      <c r="AB640" s="11" t="str">
        <f t="shared" si="64"/>
        <v>ok</v>
      </c>
      <c r="AC640" s="11" t="str">
        <f t="shared" si="65"/>
        <v>ok</v>
      </c>
    </row>
    <row r="641" spans="1:29" s="13" customFormat="1" ht="12.75">
      <c r="A641" s="33"/>
      <c r="B641" s="34"/>
      <c r="C641" s="41"/>
      <c r="D641" s="42"/>
      <c r="E641" s="39">
        <f t="shared" si="61"/>
      </c>
      <c r="F641" s="43"/>
      <c r="G641" s="3" t="str">
        <f t="shared" si="60"/>
        <v>N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>
        <f t="shared" si="62"/>
      </c>
      <c r="AA641" s="11" t="str">
        <f t="shared" si="63"/>
        <v>ok</v>
      </c>
      <c r="AB641" s="11" t="str">
        <f t="shared" si="64"/>
        <v>ok</v>
      </c>
      <c r="AC641" s="11" t="str">
        <f t="shared" si="65"/>
        <v>ok</v>
      </c>
    </row>
    <row r="642" spans="1:29" s="13" customFormat="1" ht="12.75">
      <c r="A642" s="33"/>
      <c r="B642" s="34"/>
      <c r="C642" s="41"/>
      <c r="D642" s="42"/>
      <c r="E642" s="39">
        <f t="shared" si="61"/>
      </c>
      <c r="F642" s="43"/>
      <c r="G642" s="3" t="str">
        <f aca="true" t="shared" si="66" ref="G642:G705">IF(ISBLANK(C642),"N","O")</f>
        <v>N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>
        <f t="shared" si="62"/>
      </c>
      <c r="AA642" s="11" t="str">
        <f t="shared" si="63"/>
        <v>ok</v>
      </c>
      <c r="AB642" s="11" t="str">
        <f t="shared" si="64"/>
        <v>ok</v>
      </c>
      <c r="AC642" s="11" t="str">
        <f t="shared" si="65"/>
        <v>ok</v>
      </c>
    </row>
    <row r="643" spans="1:29" s="13" customFormat="1" ht="12.75">
      <c r="A643" s="33"/>
      <c r="B643" s="34"/>
      <c r="C643" s="41"/>
      <c r="D643" s="42"/>
      <c r="E643" s="39">
        <f t="shared" si="61"/>
      </c>
      <c r="F643" s="43"/>
      <c r="G643" s="3" t="str">
        <f t="shared" si="66"/>
        <v>N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>
        <f t="shared" si="62"/>
      </c>
      <c r="AA643" s="11" t="str">
        <f t="shared" si="63"/>
        <v>ok</v>
      </c>
      <c r="AB643" s="11" t="str">
        <f t="shared" si="64"/>
        <v>ok</v>
      </c>
      <c r="AC643" s="11" t="str">
        <f t="shared" si="65"/>
        <v>ok</v>
      </c>
    </row>
    <row r="644" spans="1:29" s="13" customFormat="1" ht="12.75">
      <c r="A644" s="33"/>
      <c r="B644" s="34"/>
      <c r="C644" s="37"/>
      <c r="D644" s="42"/>
      <c r="E644" s="44">
        <f t="shared" si="61"/>
      </c>
      <c r="F644" s="45"/>
      <c r="G644" s="3" t="str">
        <f t="shared" si="66"/>
        <v>N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>
        <f t="shared" si="62"/>
      </c>
      <c r="AA644" s="11" t="str">
        <f t="shared" si="63"/>
        <v>ok</v>
      </c>
      <c r="AB644" s="11" t="str">
        <f t="shared" si="64"/>
        <v>ok</v>
      </c>
      <c r="AC644" s="11" t="str">
        <f t="shared" si="65"/>
        <v>ok</v>
      </c>
    </row>
    <row r="645" spans="1:29" s="13" customFormat="1" ht="12.75">
      <c r="A645" s="33"/>
      <c r="B645" s="34"/>
      <c r="C645" s="41"/>
      <c r="D645" s="42"/>
      <c r="E645" s="46">
        <f t="shared" si="61"/>
      </c>
      <c r="F645" s="45"/>
      <c r="G645" s="3" t="str">
        <f t="shared" si="66"/>
        <v>N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>
        <f t="shared" si="62"/>
      </c>
      <c r="AA645" s="11" t="str">
        <f t="shared" si="63"/>
        <v>ok</v>
      </c>
      <c r="AB645" s="11" t="str">
        <f t="shared" si="64"/>
        <v>ok</v>
      </c>
      <c r="AC645" s="11" t="str">
        <f t="shared" si="65"/>
        <v>ok</v>
      </c>
    </row>
    <row r="646" spans="1:29" s="13" customFormat="1" ht="12.75">
      <c r="A646" s="33"/>
      <c r="B646" s="34"/>
      <c r="C646" s="41"/>
      <c r="D646" s="42"/>
      <c r="E646" s="44">
        <f t="shared" si="61"/>
      </c>
      <c r="F646" s="45"/>
      <c r="G646" s="3" t="str">
        <f t="shared" si="66"/>
        <v>N</v>
      </c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>
        <f t="shared" si="62"/>
      </c>
      <c r="AA646" s="11" t="str">
        <f t="shared" si="63"/>
        <v>ok</v>
      </c>
      <c r="AB646" s="11" t="str">
        <f t="shared" si="64"/>
        <v>ok</v>
      </c>
      <c r="AC646" s="11" t="str">
        <f t="shared" si="65"/>
        <v>ok</v>
      </c>
    </row>
    <row r="647" spans="1:29" s="13" customFormat="1" ht="12.75">
      <c r="A647" s="33"/>
      <c r="B647" s="34"/>
      <c r="C647" s="41"/>
      <c r="D647" s="42"/>
      <c r="E647" s="44">
        <f t="shared" si="61"/>
      </c>
      <c r="F647" s="45"/>
      <c r="G647" s="3" t="str">
        <f t="shared" si="66"/>
        <v>N</v>
      </c>
      <c r="H647" s="12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>
        <f t="shared" si="62"/>
      </c>
      <c r="AA647" s="11" t="str">
        <f t="shared" si="63"/>
        <v>ok</v>
      </c>
      <c r="AB647" s="11" t="str">
        <f t="shared" si="64"/>
        <v>ok</v>
      </c>
      <c r="AC647" s="11" t="str">
        <f t="shared" si="65"/>
        <v>ok</v>
      </c>
    </row>
    <row r="648" spans="1:29" s="13" customFormat="1" ht="12.75">
      <c r="A648" s="33"/>
      <c r="B648" s="34"/>
      <c r="C648" s="37"/>
      <c r="D648" s="42"/>
      <c r="E648" s="44">
        <f t="shared" si="61"/>
      </c>
      <c r="F648" s="45"/>
      <c r="G648" s="3" t="str">
        <f t="shared" si="66"/>
        <v>N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>
        <f t="shared" si="62"/>
      </c>
      <c r="AA648" s="11" t="str">
        <f t="shared" si="63"/>
        <v>ok</v>
      </c>
      <c r="AB648" s="11" t="str">
        <f t="shared" si="64"/>
        <v>ok</v>
      </c>
      <c r="AC648" s="11" t="str">
        <f t="shared" si="65"/>
        <v>ok</v>
      </c>
    </row>
    <row r="649" spans="1:29" s="13" customFormat="1" ht="12.75">
      <c r="A649" s="33"/>
      <c r="B649" s="34"/>
      <c r="C649" s="41"/>
      <c r="D649" s="42"/>
      <c r="E649" s="39">
        <f t="shared" si="61"/>
      </c>
      <c r="F649" s="43"/>
      <c r="G649" s="3" t="str">
        <f t="shared" si="66"/>
        <v>N</v>
      </c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>
        <f t="shared" si="62"/>
      </c>
      <c r="AA649" s="11" t="str">
        <f t="shared" si="63"/>
        <v>ok</v>
      </c>
      <c r="AB649" s="11" t="str">
        <f t="shared" si="64"/>
        <v>ok</v>
      </c>
      <c r="AC649" s="11" t="str">
        <f t="shared" si="65"/>
        <v>ok</v>
      </c>
    </row>
    <row r="650" spans="1:29" s="13" customFormat="1" ht="12.75">
      <c r="A650" s="33"/>
      <c r="B650" s="34"/>
      <c r="C650" s="41"/>
      <c r="D650" s="42"/>
      <c r="E650" s="39">
        <f t="shared" si="61"/>
      </c>
      <c r="F650" s="43"/>
      <c r="G650" s="3" t="str">
        <f t="shared" si="66"/>
        <v>N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>
        <f t="shared" si="62"/>
      </c>
      <c r="AA650" s="11" t="str">
        <f t="shared" si="63"/>
        <v>ok</v>
      </c>
      <c r="AB650" s="11" t="str">
        <f t="shared" si="64"/>
        <v>ok</v>
      </c>
      <c r="AC650" s="11" t="str">
        <f t="shared" si="65"/>
        <v>ok</v>
      </c>
    </row>
    <row r="651" spans="1:29" s="13" customFormat="1" ht="12.75">
      <c r="A651" s="33"/>
      <c r="B651" s="34"/>
      <c r="C651" s="41"/>
      <c r="D651" s="42"/>
      <c r="E651" s="39">
        <f t="shared" si="61"/>
      </c>
      <c r="F651" s="43"/>
      <c r="G651" s="3" t="str">
        <f t="shared" si="66"/>
        <v>N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>
        <f t="shared" si="62"/>
      </c>
      <c r="AA651" s="11" t="str">
        <f t="shared" si="63"/>
        <v>ok</v>
      </c>
      <c r="AB651" s="11" t="str">
        <f t="shared" si="64"/>
        <v>ok</v>
      </c>
      <c r="AC651" s="11" t="str">
        <f t="shared" si="65"/>
        <v>ok</v>
      </c>
    </row>
    <row r="652" spans="1:29" s="13" customFormat="1" ht="12.75">
      <c r="A652" s="33"/>
      <c r="B652" s="34"/>
      <c r="C652" s="41"/>
      <c r="D652" s="42"/>
      <c r="E652" s="39">
        <f t="shared" si="61"/>
      </c>
      <c r="F652" s="43"/>
      <c r="G652" s="3" t="str">
        <f t="shared" si="66"/>
        <v>N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>
        <f t="shared" si="62"/>
      </c>
      <c r="AA652" s="11" t="str">
        <f t="shared" si="63"/>
        <v>ok</v>
      </c>
      <c r="AB652" s="11" t="str">
        <f t="shared" si="64"/>
        <v>ok</v>
      </c>
      <c r="AC652" s="11" t="str">
        <f t="shared" si="65"/>
        <v>ok</v>
      </c>
    </row>
    <row r="653" spans="1:29" s="13" customFormat="1" ht="12.75">
      <c r="A653" s="33"/>
      <c r="B653" s="34"/>
      <c r="C653" s="41"/>
      <c r="D653" s="42"/>
      <c r="E653" s="39">
        <f t="shared" si="61"/>
      </c>
      <c r="F653" s="43"/>
      <c r="G653" s="3" t="str">
        <f t="shared" si="66"/>
        <v>N</v>
      </c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>
        <f t="shared" si="62"/>
      </c>
      <c r="AA653" s="11" t="str">
        <f t="shared" si="63"/>
        <v>ok</v>
      </c>
      <c r="AB653" s="11" t="str">
        <f t="shared" si="64"/>
        <v>ok</v>
      </c>
      <c r="AC653" s="11" t="str">
        <f t="shared" si="65"/>
        <v>ok</v>
      </c>
    </row>
    <row r="654" spans="1:29" s="13" customFormat="1" ht="12.75">
      <c r="A654" s="33"/>
      <c r="B654" s="34"/>
      <c r="C654" s="41"/>
      <c r="D654" s="42"/>
      <c r="E654" s="39">
        <f t="shared" si="61"/>
      </c>
      <c r="F654" s="43"/>
      <c r="G654" s="3" t="str">
        <f t="shared" si="66"/>
        <v>N</v>
      </c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>
        <f t="shared" si="62"/>
      </c>
      <c r="AA654" s="11" t="str">
        <f t="shared" si="63"/>
        <v>ok</v>
      </c>
      <c r="AB654" s="11" t="str">
        <f t="shared" si="64"/>
        <v>ok</v>
      </c>
      <c r="AC654" s="11" t="str">
        <f t="shared" si="65"/>
        <v>ok</v>
      </c>
    </row>
    <row r="655" spans="1:29" s="13" customFormat="1" ht="12.75">
      <c r="A655" s="33"/>
      <c r="B655" s="34"/>
      <c r="C655" s="41"/>
      <c r="D655" s="42"/>
      <c r="E655" s="39">
        <f t="shared" si="61"/>
      </c>
      <c r="F655" s="43"/>
      <c r="G655" s="3" t="str">
        <f t="shared" si="66"/>
        <v>N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>
        <f t="shared" si="62"/>
      </c>
      <c r="AA655" s="11" t="str">
        <f t="shared" si="63"/>
        <v>ok</v>
      </c>
      <c r="AB655" s="11" t="str">
        <f t="shared" si="64"/>
        <v>ok</v>
      </c>
      <c r="AC655" s="11" t="str">
        <f t="shared" si="65"/>
        <v>ok</v>
      </c>
    </row>
    <row r="656" spans="1:29" s="13" customFormat="1" ht="12.75">
      <c r="A656" s="33"/>
      <c r="B656" s="34"/>
      <c r="C656" s="41"/>
      <c r="D656" s="42"/>
      <c r="E656" s="39">
        <f t="shared" si="61"/>
      </c>
      <c r="F656" s="43"/>
      <c r="G656" s="3" t="str">
        <f t="shared" si="66"/>
        <v>N</v>
      </c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>
        <f t="shared" si="62"/>
      </c>
      <c r="AA656" s="11" t="str">
        <f t="shared" si="63"/>
        <v>ok</v>
      </c>
      <c r="AB656" s="11" t="str">
        <f t="shared" si="64"/>
        <v>ok</v>
      </c>
      <c r="AC656" s="11" t="str">
        <f t="shared" si="65"/>
        <v>ok</v>
      </c>
    </row>
    <row r="657" spans="1:29" s="13" customFormat="1" ht="12.75">
      <c r="A657" s="33"/>
      <c r="B657" s="34"/>
      <c r="C657" s="41"/>
      <c r="D657" s="42"/>
      <c r="E657" s="39">
        <f t="shared" si="61"/>
      </c>
      <c r="F657" s="43"/>
      <c r="G657" s="3" t="str">
        <f t="shared" si="66"/>
        <v>N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>
        <f t="shared" si="62"/>
      </c>
      <c r="AA657" s="11" t="str">
        <f t="shared" si="63"/>
        <v>ok</v>
      </c>
      <c r="AB657" s="11" t="str">
        <f t="shared" si="64"/>
        <v>ok</v>
      </c>
      <c r="AC657" s="11" t="str">
        <f t="shared" si="65"/>
        <v>ok</v>
      </c>
    </row>
    <row r="658" spans="1:29" s="13" customFormat="1" ht="12.75">
      <c r="A658" s="33"/>
      <c r="B658" s="34"/>
      <c r="C658" s="41"/>
      <c r="D658" s="42"/>
      <c r="E658" s="39">
        <f t="shared" si="61"/>
      </c>
      <c r="F658" s="43"/>
      <c r="G658" s="3" t="str">
        <f t="shared" si="66"/>
        <v>N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>
        <f t="shared" si="62"/>
      </c>
      <c r="AA658" s="11" t="str">
        <f t="shared" si="63"/>
        <v>ok</v>
      </c>
      <c r="AB658" s="11" t="str">
        <f t="shared" si="64"/>
        <v>ok</v>
      </c>
      <c r="AC658" s="11" t="str">
        <f t="shared" si="65"/>
        <v>ok</v>
      </c>
    </row>
    <row r="659" spans="1:29" s="13" customFormat="1" ht="12.75">
      <c r="A659" s="33"/>
      <c r="B659" s="34"/>
      <c r="C659" s="41"/>
      <c r="D659" s="42"/>
      <c r="E659" s="39">
        <f t="shared" si="61"/>
      </c>
      <c r="F659" s="43"/>
      <c r="G659" s="3" t="str">
        <f t="shared" si="66"/>
        <v>N</v>
      </c>
      <c r="H659" s="67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>
        <f t="shared" si="62"/>
      </c>
      <c r="AA659" s="11" t="str">
        <f t="shared" si="63"/>
        <v>ok</v>
      </c>
      <c r="AB659" s="11" t="str">
        <f t="shared" si="64"/>
        <v>ok</v>
      </c>
      <c r="AC659" s="11" t="str">
        <f t="shared" si="65"/>
        <v>ok</v>
      </c>
    </row>
    <row r="660" spans="1:29" s="13" customFormat="1" ht="12.75">
      <c r="A660" s="33"/>
      <c r="B660" s="34"/>
      <c r="C660" s="41"/>
      <c r="D660" s="42"/>
      <c r="E660" s="39">
        <f t="shared" si="61"/>
      </c>
      <c r="F660" s="43"/>
      <c r="G660" s="3" t="str">
        <f t="shared" si="66"/>
        <v>N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>
        <f t="shared" si="62"/>
      </c>
      <c r="AA660" s="11" t="str">
        <f t="shared" si="63"/>
        <v>ok</v>
      </c>
      <c r="AB660" s="11" t="str">
        <f t="shared" si="64"/>
        <v>ok</v>
      </c>
      <c r="AC660" s="11" t="str">
        <f t="shared" si="65"/>
        <v>ok</v>
      </c>
    </row>
    <row r="661" spans="1:29" s="13" customFormat="1" ht="12.75">
      <c r="A661" s="33"/>
      <c r="B661" s="34"/>
      <c r="C661" s="41"/>
      <c r="D661" s="42"/>
      <c r="E661" s="39">
        <f t="shared" si="61"/>
      </c>
      <c r="F661" s="43"/>
      <c r="G661" s="3" t="str">
        <f t="shared" si="66"/>
        <v>N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>
        <f t="shared" si="62"/>
      </c>
      <c r="AA661" s="11" t="str">
        <f t="shared" si="63"/>
        <v>ok</v>
      </c>
      <c r="AB661" s="11" t="str">
        <f t="shared" si="64"/>
        <v>ok</v>
      </c>
      <c r="AC661" s="11" t="str">
        <f t="shared" si="65"/>
        <v>ok</v>
      </c>
    </row>
    <row r="662" spans="1:29" s="13" customFormat="1" ht="12.75">
      <c r="A662" s="33"/>
      <c r="B662" s="34"/>
      <c r="C662" s="41"/>
      <c r="D662" s="42"/>
      <c r="E662" s="39">
        <f t="shared" si="61"/>
      </c>
      <c r="F662" s="43"/>
      <c r="G662" s="3" t="str">
        <f t="shared" si="66"/>
        <v>N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>
        <f t="shared" si="62"/>
      </c>
      <c r="AA662" s="11" t="str">
        <f t="shared" si="63"/>
        <v>ok</v>
      </c>
      <c r="AB662" s="11" t="str">
        <f t="shared" si="64"/>
        <v>ok</v>
      </c>
      <c r="AC662" s="11" t="str">
        <f t="shared" si="65"/>
        <v>ok</v>
      </c>
    </row>
    <row r="663" spans="1:29" s="13" customFormat="1" ht="12.75">
      <c r="A663" s="33"/>
      <c r="B663" s="34"/>
      <c r="C663" s="41"/>
      <c r="D663" s="42"/>
      <c r="E663" s="39">
        <f t="shared" si="61"/>
      </c>
      <c r="F663" s="43"/>
      <c r="G663" s="3" t="str">
        <f t="shared" si="66"/>
        <v>N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>
        <f t="shared" si="62"/>
      </c>
      <c r="AA663" s="11" t="str">
        <f t="shared" si="63"/>
        <v>ok</v>
      </c>
      <c r="AB663" s="11" t="str">
        <f t="shared" si="64"/>
        <v>ok</v>
      </c>
      <c r="AC663" s="11" t="str">
        <f t="shared" si="65"/>
        <v>ok</v>
      </c>
    </row>
    <row r="664" spans="1:29" s="13" customFormat="1" ht="12.75">
      <c r="A664" s="33"/>
      <c r="B664" s="34"/>
      <c r="C664" s="41"/>
      <c r="D664" s="42"/>
      <c r="E664" s="39">
        <f aca="true" t="shared" si="67" ref="E664:E672">IF(ISNUMBER(D664),Lettre(D664),"")</f>
      </c>
      <c r="F664" s="43"/>
      <c r="G664" s="3" t="str">
        <f t="shared" si="66"/>
        <v>N</v>
      </c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>
        <f t="shared" si="62"/>
      </c>
      <c r="AA664" s="11" t="str">
        <f t="shared" si="63"/>
        <v>ok</v>
      </c>
      <c r="AB664" s="11" t="str">
        <f t="shared" si="64"/>
        <v>ok</v>
      </c>
      <c r="AC664" s="11" t="str">
        <f t="shared" si="65"/>
        <v>ok</v>
      </c>
    </row>
    <row r="665" spans="1:29" s="13" customFormat="1" ht="12.75">
      <c r="A665" s="33"/>
      <c r="B665" s="34"/>
      <c r="C665" s="41"/>
      <c r="D665" s="42"/>
      <c r="E665" s="39">
        <f t="shared" si="67"/>
      </c>
      <c r="F665" s="43"/>
      <c r="G665" s="3" t="str">
        <f t="shared" si="66"/>
        <v>N</v>
      </c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>
        <f t="shared" si="62"/>
      </c>
      <c r="AA665" s="11" t="str">
        <f t="shared" si="63"/>
        <v>ok</v>
      </c>
      <c r="AB665" s="11" t="str">
        <f t="shared" si="64"/>
        <v>ok</v>
      </c>
      <c r="AC665" s="11" t="str">
        <f t="shared" si="65"/>
        <v>ok</v>
      </c>
    </row>
    <row r="666" spans="1:29" s="13" customFormat="1" ht="12.75">
      <c r="A666" s="33"/>
      <c r="B666" s="34"/>
      <c r="C666" s="41"/>
      <c r="D666" s="42"/>
      <c r="E666" s="39">
        <f t="shared" si="67"/>
      </c>
      <c r="F666" s="47"/>
      <c r="G666" s="3" t="str">
        <f t="shared" si="66"/>
        <v>N</v>
      </c>
      <c r="H666" s="67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>
        <f t="shared" si="62"/>
      </c>
      <c r="AA666" s="11" t="str">
        <f t="shared" si="63"/>
        <v>ok</v>
      </c>
      <c r="AB666" s="11" t="str">
        <f t="shared" si="64"/>
        <v>ok</v>
      </c>
      <c r="AC666" s="11" t="str">
        <f t="shared" si="65"/>
        <v>ok</v>
      </c>
    </row>
    <row r="667" spans="1:29" s="13" customFormat="1" ht="12.75">
      <c r="A667" s="33"/>
      <c r="B667" s="34"/>
      <c r="C667" s="41"/>
      <c r="D667" s="42"/>
      <c r="E667" s="39">
        <f t="shared" si="67"/>
      </c>
      <c r="F667" s="45"/>
      <c r="G667" s="3" t="str">
        <f t="shared" si="66"/>
        <v>N</v>
      </c>
      <c r="H667" s="67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>
        <f t="shared" si="62"/>
      </c>
      <c r="AA667" s="11" t="str">
        <f t="shared" si="63"/>
        <v>ok</v>
      </c>
      <c r="AB667" s="11" t="str">
        <f t="shared" si="64"/>
        <v>ok</v>
      </c>
      <c r="AC667" s="11" t="str">
        <f t="shared" si="65"/>
        <v>ok</v>
      </c>
    </row>
    <row r="668" spans="1:29" s="14" customFormat="1" ht="12.75">
      <c r="A668" s="33"/>
      <c r="B668" s="34"/>
      <c r="C668" s="37"/>
      <c r="D668" s="42"/>
      <c r="E668" s="44">
        <f t="shared" si="67"/>
      </c>
      <c r="F668" s="45"/>
      <c r="G668" s="3" t="str">
        <f t="shared" si="66"/>
        <v>N</v>
      </c>
      <c r="H668" s="67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>
        <f t="shared" si="62"/>
      </c>
      <c r="AA668" s="11" t="str">
        <f t="shared" si="63"/>
        <v>ok</v>
      </c>
      <c r="AB668" s="11" t="str">
        <f t="shared" si="64"/>
        <v>ok</v>
      </c>
      <c r="AC668" s="11" t="str">
        <f t="shared" si="65"/>
        <v>ok</v>
      </c>
    </row>
    <row r="669" spans="1:29" s="14" customFormat="1" ht="12.75">
      <c r="A669" s="33"/>
      <c r="B669" s="34"/>
      <c r="C669" s="37"/>
      <c r="D669" s="42"/>
      <c r="E669" s="44">
        <f t="shared" si="67"/>
      </c>
      <c r="F669" s="45"/>
      <c r="G669" s="3" t="str">
        <f t="shared" si="66"/>
        <v>N</v>
      </c>
      <c r="H669" s="67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>
        <f t="shared" si="62"/>
      </c>
      <c r="AA669" s="11" t="str">
        <f t="shared" si="63"/>
        <v>ok</v>
      </c>
      <c r="AB669" s="11" t="str">
        <f t="shared" si="64"/>
        <v>ok</v>
      </c>
      <c r="AC669" s="11" t="str">
        <f t="shared" si="65"/>
        <v>ok</v>
      </c>
    </row>
    <row r="670" spans="1:29" s="14" customFormat="1" ht="12.75">
      <c r="A670" s="33"/>
      <c r="B670" s="34"/>
      <c r="C670" s="37"/>
      <c r="D670" s="42"/>
      <c r="E670" s="44">
        <f t="shared" si="67"/>
      </c>
      <c r="F670" s="45"/>
      <c r="G670" s="3" t="str">
        <f t="shared" si="66"/>
        <v>N</v>
      </c>
      <c r="H670" s="67"/>
      <c r="I670" s="11"/>
      <c r="J670" s="11">
        <f>IF(ISERROR(J672),"",J672)</f>
      </c>
      <c r="K670" s="11">
        <f>IF(ISERROR(K672),"",K672)</f>
      </c>
      <c r="L670" s="11">
        <f>IF(ISERROR(L672),"",L672)</f>
      </c>
      <c r="M670" s="11" t="s">
        <v>71</v>
      </c>
      <c r="N670" s="11">
        <f>IF(ISERROR(N672),"",N672)</f>
      </c>
      <c r="O670" s="11">
        <f>IF(ISERROR(O672),"",O672)</f>
      </c>
      <c r="P670" s="11">
        <f>IF(ISERROR(P672),"",P672)</f>
      </c>
      <c r="Q670" s="11" t="s">
        <v>71</v>
      </c>
      <c r="R670" s="11">
        <f>IF(ISERROR(R672),"",R672)</f>
      </c>
      <c r="S670" s="11">
        <f>IF(ISERROR(S672),"",S672)</f>
      </c>
      <c r="T670" s="11">
        <f>IF(ISERROR(T672),"",T672)</f>
      </c>
      <c r="U670" s="11" t="s">
        <v>71</v>
      </c>
      <c r="V670" s="11">
        <f>IF(ISERROR(V672),"",V672)</f>
      </c>
      <c r="W670" s="11">
        <f>IF(ISERROR(W672),"",W672)</f>
      </c>
      <c r="X670" s="11"/>
      <c r="Y670" s="11"/>
      <c r="Z670" s="11">
        <f t="shared" si="62"/>
      </c>
      <c r="AA670" s="11" t="str">
        <f t="shared" si="63"/>
        <v>ok</v>
      </c>
      <c r="AB670" s="11" t="str">
        <f t="shared" si="64"/>
        <v>ok</v>
      </c>
      <c r="AC670" s="11" t="str">
        <f t="shared" si="65"/>
        <v>ok</v>
      </c>
    </row>
    <row r="671" spans="1:29" s="14" customFormat="1" ht="12.75">
      <c r="A671" s="33"/>
      <c r="B671" s="34"/>
      <c r="C671" s="77"/>
      <c r="D671" s="42"/>
      <c r="E671" s="44">
        <f t="shared" si="67"/>
      </c>
      <c r="F671" s="45"/>
      <c r="G671" s="3" t="str">
        <f t="shared" si="66"/>
        <v>N</v>
      </c>
      <c r="H671" s="67"/>
      <c r="I671" s="11">
        <f>LEN(I672)</f>
        <v>0</v>
      </c>
      <c r="J671" s="11">
        <v>13</v>
      </c>
      <c r="K671" s="11">
        <v>12</v>
      </c>
      <c r="L671" s="11">
        <v>11</v>
      </c>
      <c r="M671" s="11">
        <v>10</v>
      </c>
      <c r="N671" s="11">
        <v>9</v>
      </c>
      <c r="O671" s="11">
        <v>8</v>
      </c>
      <c r="P671" s="11">
        <v>7</v>
      </c>
      <c r="Q671" s="11">
        <v>6</v>
      </c>
      <c r="R671" s="11">
        <v>5</v>
      </c>
      <c r="S671" s="11">
        <v>4</v>
      </c>
      <c r="T671" s="11">
        <v>3</v>
      </c>
      <c r="U671" s="11">
        <v>2</v>
      </c>
      <c r="V671" s="11">
        <v>1</v>
      </c>
      <c r="W671" s="11">
        <v>0</v>
      </c>
      <c r="X671" s="11"/>
      <c r="Y671" s="11"/>
      <c r="Z671" s="11">
        <f t="shared" si="62"/>
      </c>
      <c r="AA671" s="11" t="str">
        <f t="shared" si="63"/>
        <v>ok</v>
      </c>
      <c r="AB671" s="11" t="str">
        <f t="shared" si="64"/>
        <v>ok</v>
      </c>
      <c r="AC671" s="11" t="str">
        <f t="shared" si="65"/>
        <v>ok</v>
      </c>
    </row>
    <row r="672" spans="1:29" s="14" customFormat="1" ht="12.75">
      <c r="A672" s="70" t="str">
        <f>"T 00 00 0SM "&amp;TEXT(X672,"00")</f>
        <v>T 00 00 0SM 17</v>
      </c>
      <c r="B672" s="78" t="str">
        <f>"Code de contrôle "&amp;TEXT(X672,"00")&amp;" : "&amp;J670&amp;K670&amp;L670&amp;M670&amp;N670&amp;O670&amp;P670&amp;Q670&amp;R670&amp;S670&amp;T670&amp;U670&amp;V670&amp;W670</f>
        <v>Code de contrôle 17 : ///</v>
      </c>
      <c r="C672" s="62"/>
      <c r="D672" s="69" t="s">
        <v>74</v>
      </c>
      <c r="E672" s="48">
        <f t="shared" si="67"/>
      </c>
      <c r="F672" s="49"/>
      <c r="G672" s="3" t="s">
        <v>75</v>
      </c>
      <c r="H672" s="67">
        <f>COUNTA(G636:G672)</f>
        <v>37</v>
      </c>
      <c r="I672" s="11">
        <f>IF(FIXED(SUM(D637:D671),2,FALSE)="0,00","",FIXED(SUM(D637:D671),2,FALSE))</f>
      </c>
      <c r="J672" s="11" t="e">
        <f>IF((VALUE(MID(I672,I671-J671,1)))&lt;4,IF((MID(I672,I671-J671,1))="0","A",IF(MID(I672,I671-J671,1)="1","B",IF(MID(I672,I671-J671,1)="2","C",IF(MID(I672,I671-J671,1)="3","D",)))),IF(MID(I672,I671-J671,1)="4","E",IF(MID(I672,I671-J671,1)="5","F",IF(MID(I672,I671-J671,1)="6","G",IF(MID(I672,I671-J671,1)="7","H",IF(MID(I672,I671-J671,1)="8","I",IF(MID(I672,I671-J671,1)="9","J","zz")))))))</f>
        <v>#VALUE!</v>
      </c>
      <c r="K672" s="11" t="e">
        <f>IF((VALUE(MID(I672,I671-K671,1)))&lt;4,IF((MID(I672,I671-K671,1))="0","A",IF(MID(I672,I671-K671,1)="1","B",IF(MID(I672,I671-K671,1)="2","C",IF(MID(I672,I671-K671,1)="3","D",)))),IF(MID(I672,I671-K671,1)="4","E",IF(MID(I672,I671-K671,1)="5","F",IF(MID(I672,I671-K671,1)="6","G",IF(MID(I672,I671-K671,1)="7","H",IF(MID(I672,I671-K671,1)="8","I",IF(MID(I672,I671-K671,1)="9","J","zz")))))))</f>
        <v>#VALUE!</v>
      </c>
      <c r="L672" s="11" t="e">
        <f>IF((VALUE(MID(I672,I671-L671,1)))&lt;4,IF((MID(I672,I671-L671,1))="0","A",IF(MID(I672,I671-L671,1)="1","B",IF(MID(I672,I671-L671,1)="2","C",IF(MID(I672,I671-L671,1)="3","D",)))),IF(MID(I672,I671-L671,1)="4","E",IF(MID(I672,I671-L671,1)="5","F",IF(MID(I672,I671-L671,1)="6","G",IF(MID(I672,I671-L671,1)="7","H",IF(MID(I672,I671-L671,1)="8","I",IF(MID(I672,I671-L671,1)="9","J","zz")))))))</f>
        <v>#VALUE!</v>
      </c>
      <c r="M672" s="11"/>
      <c r="N672" s="11" t="e">
        <f>IF((VALUE(MID(I672,I671-N671,1)))&lt;4,IF((MID(I672,I671-N671,1))="0","A",IF(MID(I672,I671-N671,1)="1","B",IF(MID(I672,I671-N671,1)="2","C",IF(MID(I672,I671-N671,1)="3","D",)))),IF(MID(I672,I671-N671,1)="4","E",IF(MID(I672,I671-N671,1)="5","F",IF(MID(I672,I671-N671,1)="6","G",IF(MID(I672,I671-N671,1)="7","H",IF(MID(I672,I671-N671,1)="8","I",IF(MID(I672,I671-N671,1)="9","J","zz")))))))</f>
        <v>#VALUE!</v>
      </c>
      <c r="O672" s="11" t="e">
        <f>IF((VALUE(MID(I672,I671-O671,1)))&lt;4,IF((MID(I672,I671-O671,1))="0","A",IF(MID(I672,I671-O671,1)="1","B",IF(MID(I672,I671-O671,1)="2","C",IF(MID(I672,I671-O671,1)="3","D",)))),IF(MID(I672,I671-O671,1)="4","E",IF(MID(I672,I671-O671,1)="5","F",IF(MID(I672,I671-O671,1)="6","G",IF(MID(I672,I671-O671,1)="7","H",IF(MID(I672,I671-O671,1)="8","I",IF(MID(I672,I671-O671,1)="9","J","zz")))))))</f>
        <v>#VALUE!</v>
      </c>
      <c r="P672" s="11" t="e">
        <f>IF((VALUE(MID(I672,I671-P671,1)))&lt;4,IF((MID(I672,I671-P671,1))="0","A",IF(MID(I672,I671-P671,1)="1","B",IF(MID(I672,I671-P671,1)="2","C",IF(MID(I672,I671-P671,1)="3","D",)))),IF(MID(I672,I671-P671,1)="4","E",IF(MID(I672,I671-P671,1)="5","F",IF(MID(I672,I671-P671,1)="6","G",IF(MID(I672,I671-P671,1)="7","H",IF(MID(I672,I671-P671,1)="8","I",IF(MID(I672,I671-P671,1)="9","J","zz")))))))</f>
        <v>#VALUE!</v>
      </c>
      <c r="Q672" s="11"/>
      <c r="R672" s="11" t="e">
        <f>IF((VALUE(MID(I672,I671-R671,1)))&lt;4,IF((MID(I672,I671-R671,1))="0","A",IF(MID(I672,I671-R671,1)="1","B",IF(MID(I672,I671-R671,1)="2","C",IF(MID(I672,I671-R671,1)="3","D",)))),IF(MID(I672,I671-R671,1)="4","E",IF(MID(I672,I671-R671,1)="5","F",IF(MID(I672,I671-R671,1)="6","G",IF(MID(I672,I671-R671,1)="7","H",IF(MID(I672,I671-R671,1)="8","I",IF(MID(I672,I671-R671,1)="9","J","zz")))))))</f>
        <v>#VALUE!</v>
      </c>
      <c r="S672" s="11" t="e">
        <f>IF((VALUE(MID(I672,I671-S671,1)))&lt;4,IF((MID(I672,I671-S671,1))="0","A",IF(MID(I672,I671-S671,1)="1","B",IF(MID(I672,I671-S671,1)="2","C",IF(MID(I672,I671-S671,1)="3","D",)))),IF(MID(I672,I671-S671,1)="4","E",IF(MID(I672,I671-S671,1)="5","F",IF(MID(I672,I671-S671,1)="6","G",IF(MID(I672,I671-S671,1)="7","H",IF(MID(I672,I671-S671,1)="8","I",IF(MID(I672,I671-S671,1)="9","J","zz")))))))</f>
        <v>#VALUE!</v>
      </c>
      <c r="T672" s="11" t="e">
        <f>IF((VALUE(MID(I672,I671-T671,1)))&lt;4,IF((MID(I672,I671-T671,1))="0","A",IF(MID(I672,I671-T671,1)="1","B",IF(MID(I672,I671-T671,1)="2","C",IF(MID(I672,I671-T671,1)="3","D",)))),IF(MID(I672,I671-T671,1)="4","E",IF(MID(I672,I671-T671,1)="5","F",IF(MID(I672,I671-T671,1)="6","G",IF(MID(I672,I671-T671,1)="7","H",IF(MID(I672,I671-T671,1)="8","I",IF(MID(I672,I671-T671,1)="9","J","zz")))))))</f>
        <v>#VALUE!</v>
      </c>
      <c r="U672" s="11"/>
      <c r="V672" s="11" t="e">
        <f>IF((VALUE(MID(I672,I671-V671,1)))&lt;4,IF((MID(I672,I671-V671,1))="0","A",IF(MID(I672,I671-V671,1)="1","B",IF(MID(I672,I671-V671,1)="2","C",IF(MID(I672,I671-V671,1)="3","D",)))),IF(MID(I672,I671-V671,1)="4","E",IF(MID(I672,I671-V671,1)="5","F",IF(MID(I672,I671-V671,1)="6","G",IF(MID(I672,I671-V671,1)="7","H",IF(MID(I672,I671-V671,1)="8","I",IF(MID(I672,I671-V671,1)="9","J","zz")))))))</f>
        <v>#VALUE!</v>
      </c>
      <c r="W672" s="11" t="e">
        <f>IF((VALUE(MID(I672,LEN(I672),1)))&lt;4,IF((MID(I672,I671,1))="0","A",IF(MID(I672,I671,1)="1","B",IF(MID(I672,I671,1)="2","C",IF(MID(I672,I671,1)="3","D",)))),IF(MID(I672,I671,1)="4","E",IF(MID(I672,I671,1)="5","F",IF(MID(I672,I671,1)="6","G",IF(MID(I672,I671,1)="7","H",IF(MID(I672,I671,1)="8","I",IF(MID(I672,I671,1)="9","J","zz")))))))</f>
        <v>#VALUE!</v>
      </c>
      <c r="X672" s="11">
        <f>X635+1</f>
        <v>17</v>
      </c>
      <c r="Y672" s="11"/>
      <c r="Z672" s="11"/>
      <c r="AA672" s="11"/>
      <c r="AB672" s="11"/>
      <c r="AC672" s="11"/>
    </row>
    <row r="673" spans="1:29" s="13" customFormat="1" ht="12.75">
      <c r="A673" s="33"/>
      <c r="B673" s="34"/>
      <c r="C673" s="75"/>
      <c r="D673" s="76"/>
      <c r="E673" s="35"/>
      <c r="F673" s="36"/>
      <c r="G673" s="3" t="str">
        <f t="shared" si="66"/>
        <v>N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>
        <f t="shared" si="62"/>
      </c>
      <c r="AA673" s="11" t="str">
        <f t="shared" si="63"/>
        <v>ok</v>
      </c>
      <c r="AB673" s="11" t="str">
        <f t="shared" si="64"/>
        <v>ok</v>
      </c>
      <c r="AC673" s="11" t="str">
        <f t="shared" si="65"/>
        <v>ok</v>
      </c>
    </row>
    <row r="674" spans="1:29" s="13" customFormat="1" ht="12.75">
      <c r="A674" s="33"/>
      <c r="B674" s="34"/>
      <c r="C674" s="37"/>
      <c r="D674" s="38"/>
      <c r="E674" s="39">
        <f>IF(ISNUMBER(D674),Lettre(D674),"")</f>
      </c>
      <c r="F674" s="40"/>
      <c r="G674" s="3" t="str">
        <f t="shared" si="66"/>
        <v>N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>
        <f t="shared" si="62"/>
      </c>
      <c r="AA674" s="11" t="str">
        <f t="shared" si="63"/>
        <v>ok</v>
      </c>
      <c r="AB674" s="11" t="str">
        <f t="shared" si="64"/>
        <v>ok</v>
      </c>
      <c r="AC674" s="11" t="str">
        <f t="shared" si="65"/>
        <v>ok</v>
      </c>
    </row>
    <row r="675" spans="1:29" s="13" customFormat="1" ht="12.75">
      <c r="A675" s="33"/>
      <c r="B675" s="34"/>
      <c r="C675" s="41"/>
      <c r="D675" s="42"/>
      <c r="E675" s="39">
        <f aca="true" t="shared" si="68" ref="E675:E709">IF(ISNUMBER(D675),Lettre(D675),"")</f>
      </c>
      <c r="F675" s="43"/>
      <c r="G675" s="3" t="str">
        <f t="shared" si="66"/>
        <v>N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>
        <f t="shared" si="62"/>
      </c>
      <c r="AA675" s="11" t="str">
        <f t="shared" si="63"/>
        <v>ok</v>
      </c>
      <c r="AB675" s="11" t="str">
        <f t="shared" si="64"/>
        <v>ok</v>
      </c>
      <c r="AC675" s="11" t="str">
        <f t="shared" si="65"/>
        <v>ok</v>
      </c>
    </row>
    <row r="676" spans="1:29" s="13" customFormat="1" ht="12.75">
      <c r="A676" s="33"/>
      <c r="B676" s="34"/>
      <c r="C676" s="41"/>
      <c r="D676" s="42"/>
      <c r="E676" s="39">
        <f t="shared" si="68"/>
      </c>
      <c r="F676" s="43"/>
      <c r="G676" s="3" t="str">
        <f t="shared" si="66"/>
        <v>N</v>
      </c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>
        <f t="shared" si="62"/>
      </c>
      <c r="AA676" s="11" t="str">
        <f t="shared" si="63"/>
        <v>ok</v>
      </c>
      <c r="AB676" s="11" t="str">
        <f t="shared" si="64"/>
        <v>ok</v>
      </c>
      <c r="AC676" s="11" t="str">
        <f t="shared" si="65"/>
        <v>ok</v>
      </c>
    </row>
    <row r="677" spans="1:29" s="13" customFormat="1" ht="12.75">
      <c r="A677" s="33"/>
      <c r="B677" s="34"/>
      <c r="C677" s="41"/>
      <c r="D677" s="42"/>
      <c r="E677" s="39">
        <f t="shared" si="68"/>
      </c>
      <c r="F677" s="43"/>
      <c r="G677" s="3" t="str">
        <f t="shared" si="66"/>
        <v>N</v>
      </c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>
        <f t="shared" si="62"/>
      </c>
      <c r="AA677" s="11" t="str">
        <f t="shared" si="63"/>
        <v>ok</v>
      </c>
      <c r="AB677" s="11" t="str">
        <f t="shared" si="64"/>
        <v>ok</v>
      </c>
      <c r="AC677" s="11" t="str">
        <f t="shared" si="65"/>
        <v>ok</v>
      </c>
    </row>
    <row r="678" spans="1:29" s="13" customFormat="1" ht="12.75">
      <c r="A678" s="33"/>
      <c r="B678" s="34"/>
      <c r="C678" s="41"/>
      <c r="D678" s="42"/>
      <c r="E678" s="39">
        <f t="shared" si="68"/>
      </c>
      <c r="F678" s="43"/>
      <c r="G678" s="3" t="str">
        <f t="shared" si="66"/>
        <v>N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>
        <f t="shared" si="62"/>
      </c>
      <c r="AA678" s="11" t="str">
        <f t="shared" si="63"/>
        <v>ok</v>
      </c>
      <c r="AB678" s="11" t="str">
        <f t="shared" si="64"/>
        <v>ok</v>
      </c>
      <c r="AC678" s="11" t="str">
        <f t="shared" si="65"/>
        <v>ok</v>
      </c>
    </row>
    <row r="679" spans="1:29" s="13" customFormat="1" ht="12.75">
      <c r="A679" s="33"/>
      <c r="B679" s="34"/>
      <c r="C679" s="41"/>
      <c r="D679" s="42"/>
      <c r="E679" s="39">
        <f t="shared" si="68"/>
      </c>
      <c r="F679" s="43"/>
      <c r="G679" s="3" t="str">
        <f t="shared" si="66"/>
        <v>N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>
        <f t="shared" si="62"/>
      </c>
      <c r="AA679" s="11" t="str">
        <f t="shared" si="63"/>
        <v>ok</v>
      </c>
      <c r="AB679" s="11" t="str">
        <f t="shared" si="64"/>
        <v>ok</v>
      </c>
      <c r="AC679" s="11" t="str">
        <f t="shared" si="65"/>
        <v>ok</v>
      </c>
    </row>
    <row r="680" spans="1:29" s="13" customFormat="1" ht="12.75">
      <c r="A680" s="33"/>
      <c r="B680" s="34"/>
      <c r="C680" s="41"/>
      <c r="D680" s="42"/>
      <c r="E680" s="39">
        <f t="shared" si="68"/>
      </c>
      <c r="F680" s="43"/>
      <c r="G680" s="3" t="str">
        <f t="shared" si="66"/>
        <v>N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>
        <f t="shared" si="62"/>
      </c>
      <c r="AA680" s="11" t="str">
        <f t="shared" si="63"/>
        <v>ok</v>
      </c>
      <c r="AB680" s="11" t="str">
        <f t="shared" si="64"/>
        <v>ok</v>
      </c>
      <c r="AC680" s="11" t="str">
        <f t="shared" si="65"/>
        <v>ok</v>
      </c>
    </row>
    <row r="681" spans="1:29" s="13" customFormat="1" ht="12.75">
      <c r="A681" s="33"/>
      <c r="B681" s="34"/>
      <c r="C681" s="37"/>
      <c r="D681" s="42"/>
      <c r="E681" s="44">
        <f t="shared" si="68"/>
      </c>
      <c r="F681" s="45"/>
      <c r="G681" s="3" t="str">
        <f t="shared" si="66"/>
        <v>N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>
        <f t="shared" si="62"/>
      </c>
      <c r="AA681" s="11" t="str">
        <f t="shared" si="63"/>
        <v>ok</v>
      </c>
      <c r="AB681" s="11" t="str">
        <f t="shared" si="64"/>
        <v>ok</v>
      </c>
      <c r="AC681" s="11" t="str">
        <f t="shared" si="65"/>
        <v>ok</v>
      </c>
    </row>
    <row r="682" spans="1:29" s="13" customFormat="1" ht="12.75">
      <c r="A682" s="33"/>
      <c r="B682" s="34"/>
      <c r="C682" s="41"/>
      <c r="D682" s="42"/>
      <c r="E682" s="46">
        <f t="shared" si="68"/>
      </c>
      <c r="F682" s="45"/>
      <c r="G682" s="3" t="str">
        <f t="shared" si="66"/>
        <v>N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>
        <f t="shared" si="62"/>
      </c>
      <c r="AA682" s="11" t="str">
        <f t="shared" si="63"/>
        <v>ok</v>
      </c>
      <c r="AB682" s="11" t="str">
        <f t="shared" si="64"/>
        <v>ok</v>
      </c>
      <c r="AC682" s="11" t="str">
        <f t="shared" si="65"/>
        <v>ok</v>
      </c>
    </row>
    <row r="683" spans="1:29" s="13" customFormat="1" ht="12.75">
      <c r="A683" s="33"/>
      <c r="B683" s="34"/>
      <c r="C683" s="41"/>
      <c r="D683" s="42"/>
      <c r="E683" s="44">
        <f t="shared" si="68"/>
      </c>
      <c r="F683" s="45"/>
      <c r="G683" s="3" t="str">
        <f t="shared" si="66"/>
        <v>N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>
        <f t="shared" si="62"/>
      </c>
      <c r="AA683" s="11" t="str">
        <f t="shared" si="63"/>
        <v>ok</v>
      </c>
      <c r="AB683" s="11" t="str">
        <f t="shared" si="64"/>
        <v>ok</v>
      </c>
      <c r="AC683" s="11" t="str">
        <f t="shared" si="65"/>
        <v>ok</v>
      </c>
    </row>
    <row r="684" spans="1:29" s="13" customFormat="1" ht="12.75">
      <c r="A684" s="33"/>
      <c r="B684" s="34"/>
      <c r="C684" s="41"/>
      <c r="D684" s="42"/>
      <c r="E684" s="44">
        <f t="shared" si="68"/>
      </c>
      <c r="F684" s="45"/>
      <c r="G684" s="3" t="str">
        <f t="shared" si="66"/>
        <v>N</v>
      </c>
      <c r="H684" s="12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>
        <f t="shared" si="62"/>
      </c>
      <c r="AA684" s="11" t="str">
        <f t="shared" si="63"/>
        <v>ok</v>
      </c>
      <c r="AB684" s="11" t="str">
        <f t="shared" si="64"/>
        <v>ok</v>
      </c>
      <c r="AC684" s="11" t="str">
        <f t="shared" si="65"/>
        <v>ok</v>
      </c>
    </row>
    <row r="685" spans="1:29" s="13" customFormat="1" ht="12.75">
      <c r="A685" s="33"/>
      <c r="B685" s="34"/>
      <c r="C685" s="37"/>
      <c r="D685" s="42"/>
      <c r="E685" s="44">
        <f t="shared" si="68"/>
      </c>
      <c r="F685" s="45"/>
      <c r="G685" s="3" t="str">
        <f t="shared" si="66"/>
        <v>N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>
        <f t="shared" si="62"/>
      </c>
      <c r="AA685" s="11" t="str">
        <f t="shared" si="63"/>
        <v>ok</v>
      </c>
      <c r="AB685" s="11" t="str">
        <f t="shared" si="64"/>
        <v>ok</v>
      </c>
      <c r="AC685" s="11" t="str">
        <f t="shared" si="65"/>
        <v>ok</v>
      </c>
    </row>
    <row r="686" spans="1:29" s="13" customFormat="1" ht="12.75">
      <c r="A686" s="33"/>
      <c r="B686" s="34"/>
      <c r="C686" s="41"/>
      <c r="D686" s="42"/>
      <c r="E686" s="39">
        <f t="shared" si="68"/>
      </c>
      <c r="F686" s="43"/>
      <c r="G686" s="3" t="str">
        <f t="shared" si="66"/>
        <v>N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>
        <f aca="true" t="shared" si="69" ref="Z686:Z749">IF(ISBLANK(C686),IF(ISBLANK(D686),"","prix mal renseigné"),IF(ISBLANK(D686),"prix non renseigné",""))</f>
      </c>
      <c r="AA686" s="11" t="str">
        <f aca="true" t="shared" si="70" ref="AA686:AA749">IF(ISBLANK(D686),IF(ISBLANK(C686),"ok","Probleme"),IF(ISBLANK(C686),"Probleme","ok"))</f>
        <v>ok</v>
      </c>
      <c r="AB686" s="11" t="str">
        <f aca="true" t="shared" si="71" ref="AB686:AB749">IF(ISBLANK(A686),IF(ISBLANK(C686),"ok","Probleme"),IF(ISBLANK(C686),"Probleme","ok"))</f>
        <v>ok</v>
      </c>
      <c r="AC686" s="11" t="str">
        <f aca="true" t="shared" si="72" ref="AC686:AC749">IF(LEN(A686)&lt;&gt;0,IF(LEN(A686)&lt;&gt;14,"Probleme","ok"),"ok")</f>
        <v>ok</v>
      </c>
    </row>
    <row r="687" spans="1:29" s="13" customFormat="1" ht="12.75">
      <c r="A687" s="33"/>
      <c r="B687" s="34"/>
      <c r="C687" s="41"/>
      <c r="D687" s="42"/>
      <c r="E687" s="39">
        <f t="shared" si="68"/>
      </c>
      <c r="F687" s="43"/>
      <c r="G687" s="3" t="str">
        <f t="shared" si="66"/>
        <v>N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>
        <f t="shared" si="69"/>
      </c>
      <c r="AA687" s="11" t="str">
        <f t="shared" si="70"/>
        <v>ok</v>
      </c>
      <c r="AB687" s="11" t="str">
        <f t="shared" si="71"/>
        <v>ok</v>
      </c>
      <c r="AC687" s="11" t="str">
        <f t="shared" si="72"/>
        <v>ok</v>
      </c>
    </row>
    <row r="688" spans="1:29" s="13" customFormat="1" ht="12.75">
      <c r="A688" s="33"/>
      <c r="B688" s="34"/>
      <c r="C688" s="41"/>
      <c r="D688" s="42"/>
      <c r="E688" s="39">
        <f t="shared" si="68"/>
      </c>
      <c r="F688" s="43"/>
      <c r="G688" s="3" t="str">
        <f t="shared" si="66"/>
        <v>N</v>
      </c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>
        <f t="shared" si="69"/>
      </c>
      <c r="AA688" s="11" t="str">
        <f t="shared" si="70"/>
        <v>ok</v>
      </c>
      <c r="AB688" s="11" t="str">
        <f t="shared" si="71"/>
        <v>ok</v>
      </c>
      <c r="AC688" s="11" t="str">
        <f t="shared" si="72"/>
        <v>ok</v>
      </c>
    </row>
    <row r="689" spans="1:29" s="13" customFormat="1" ht="12.75">
      <c r="A689" s="33"/>
      <c r="B689" s="34"/>
      <c r="C689" s="41"/>
      <c r="D689" s="42"/>
      <c r="E689" s="39">
        <f t="shared" si="68"/>
      </c>
      <c r="F689" s="43"/>
      <c r="G689" s="3" t="str">
        <f t="shared" si="66"/>
        <v>N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>
        <f t="shared" si="69"/>
      </c>
      <c r="AA689" s="11" t="str">
        <f t="shared" si="70"/>
        <v>ok</v>
      </c>
      <c r="AB689" s="11" t="str">
        <f t="shared" si="71"/>
        <v>ok</v>
      </c>
      <c r="AC689" s="11" t="str">
        <f t="shared" si="72"/>
        <v>ok</v>
      </c>
    </row>
    <row r="690" spans="1:29" s="13" customFormat="1" ht="12.75">
      <c r="A690" s="33"/>
      <c r="B690" s="34"/>
      <c r="C690" s="41"/>
      <c r="D690" s="42"/>
      <c r="E690" s="39">
        <f t="shared" si="68"/>
      </c>
      <c r="F690" s="43"/>
      <c r="G690" s="3" t="str">
        <f t="shared" si="66"/>
        <v>N</v>
      </c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>
        <f t="shared" si="69"/>
      </c>
      <c r="AA690" s="11" t="str">
        <f t="shared" si="70"/>
        <v>ok</v>
      </c>
      <c r="AB690" s="11" t="str">
        <f t="shared" si="71"/>
        <v>ok</v>
      </c>
      <c r="AC690" s="11" t="str">
        <f t="shared" si="72"/>
        <v>ok</v>
      </c>
    </row>
    <row r="691" spans="1:29" s="13" customFormat="1" ht="12.75">
      <c r="A691" s="33"/>
      <c r="B691" s="34"/>
      <c r="C691" s="41"/>
      <c r="D691" s="42"/>
      <c r="E691" s="39">
        <f t="shared" si="68"/>
      </c>
      <c r="F691" s="43"/>
      <c r="G691" s="3" t="str">
        <f t="shared" si="66"/>
        <v>N</v>
      </c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>
        <f t="shared" si="69"/>
      </c>
      <c r="AA691" s="11" t="str">
        <f t="shared" si="70"/>
        <v>ok</v>
      </c>
      <c r="AB691" s="11" t="str">
        <f t="shared" si="71"/>
        <v>ok</v>
      </c>
      <c r="AC691" s="11" t="str">
        <f t="shared" si="72"/>
        <v>ok</v>
      </c>
    </row>
    <row r="692" spans="1:29" s="13" customFormat="1" ht="12.75">
      <c r="A692" s="33"/>
      <c r="B692" s="34"/>
      <c r="C692" s="41"/>
      <c r="D692" s="42"/>
      <c r="E692" s="39">
        <f t="shared" si="68"/>
      </c>
      <c r="F692" s="43"/>
      <c r="G692" s="3" t="str">
        <f t="shared" si="66"/>
        <v>N</v>
      </c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>
        <f t="shared" si="69"/>
      </c>
      <c r="AA692" s="11" t="str">
        <f t="shared" si="70"/>
        <v>ok</v>
      </c>
      <c r="AB692" s="11" t="str">
        <f t="shared" si="71"/>
        <v>ok</v>
      </c>
      <c r="AC692" s="11" t="str">
        <f t="shared" si="72"/>
        <v>ok</v>
      </c>
    </row>
    <row r="693" spans="1:29" s="13" customFormat="1" ht="12.75">
      <c r="A693" s="33"/>
      <c r="B693" s="34"/>
      <c r="C693" s="41"/>
      <c r="D693" s="42"/>
      <c r="E693" s="39">
        <f t="shared" si="68"/>
      </c>
      <c r="F693" s="43"/>
      <c r="G693" s="3" t="str">
        <f t="shared" si="66"/>
        <v>N</v>
      </c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>
        <f t="shared" si="69"/>
      </c>
      <c r="AA693" s="11" t="str">
        <f t="shared" si="70"/>
        <v>ok</v>
      </c>
      <c r="AB693" s="11" t="str">
        <f t="shared" si="71"/>
        <v>ok</v>
      </c>
      <c r="AC693" s="11" t="str">
        <f t="shared" si="72"/>
        <v>ok</v>
      </c>
    </row>
    <row r="694" spans="1:29" s="13" customFormat="1" ht="12.75">
      <c r="A694" s="33"/>
      <c r="B694" s="34"/>
      <c r="C694" s="41"/>
      <c r="D694" s="42"/>
      <c r="E694" s="39">
        <f t="shared" si="68"/>
      </c>
      <c r="F694" s="43"/>
      <c r="G694" s="3" t="str">
        <f t="shared" si="66"/>
        <v>N</v>
      </c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>
        <f t="shared" si="69"/>
      </c>
      <c r="AA694" s="11" t="str">
        <f t="shared" si="70"/>
        <v>ok</v>
      </c>
      <c r="AB694" s="11" t="str">
        <f t="shared" si="71"/>
        <v>ok</v>
      </c>
      <c r="AC694" s="11" t="str">
        <f t="shared" si="72"/>
        <v>ok</v>
      </c>
    </row>
    <row r="695" spans="1:29" s="13" customFormat="1" ht="12.75">
      <c r="A695" s="33"/>
      <c r="B695" s="34"/>
      <c r="C695" s="41"/>
      <c r="D695" s="42"/>
      <c r="E695" s="39">
        <f t="shared" si="68"/>
      </c>
      <c r="F695" s="43"/>
      <c r="G695" s="3" t="str">
        <f t="shared" si="66"/>
        <v>N</v>
      </c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>
        <f t="shared" si="69"/>
      </c>
      <c r="AA695" s="11" t="str">
        <f t="shared" si="70"/>
        <v>ok</v>
      </c>
      <c r="AB695" s="11" t="str">
        <f t="shared" si="71"/>
        <v>ok</v>
      </c>
      <c r="AC695" s="11" t="str">
        <f t="shared" si="72"/>
        <v>ok</v>
      </c>
    </row>
    <row r="696" spans="1:29" s="13" customFormat="1" ht="12.75">
      <c r="A696" s="33"/>
      <c r="B696" s="34"/>
      <c r="C696" s="41"/>
      <c r="D696" s="42"/>
      <c r="E696" s="39">
        <f t="shared" si="68"/>
      </c>
      <c r="F696" s="43"/>
      <c r="G696" s="3" t="str">
        <f t="shared" si="66"/>
        <v>N</v>
      </c>
      <c r="H696" s="67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>
        <f t="shared" si="69"/>
      </c>
      <c r="AA696" s="11" t="str">
        <f t="shared" si="70"/>
        <v>ok</v>
      </c>
      <c r="AB696" s="11" t="str">
        <f t="shared" si="71"/>
        <v>ok</v>
      </c>
      <c r="AC696" s="11" t="str">
        <f t="shared" si="72"/>
        <v>ok</v>
      </c>
    </row>
    <row r="697" spans="1:29" s="13" customFormat="1" ht="12.75">
      <c r="A697" s="33"/>
      <c r="B697" s="34"/>
      <c r="C697" s="41"/>
      <c r="D697" s="42"/>
      <c r="E697" s="39">
        <f t="shared" si="68"/>
      </c>
      <c r="F697" s="43"/>
      <c r="G697" s="3" t="str">
        <f t="shared" si="66"/>
        <v>N</v>
      </c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>
        <f t="shared" si="69"/>
      </c>
      <c r="AA697" s="11" t="str">
        <f t="shared" si="70"/>
        <v>ok</v>
      </c>
      <c r="AB697" s="11" t="str">
        <f t="shared" si="71"/>
        <v>ok</v>
      </c>
      <c r="AC697" s="11" t="str">
        <f t="shared" si="72"/>
        <v>ok</v>
      </c>
    </row>
    <row r="698" spans="1:29" s="13" customFormat="1" ht="12.75">
      <c r="A698" s="33"/>
      <c r="B698" s="34"/>
      <c r="C698" s="41"/>
      <c r="D698" s="42"/>
      <c r="E698" s="39">
        <f t="shared" si="68"/>
      </c>
      <c r="F698" s="43"/>
      <c r="G698" s="3" t="str">
        <f t="shared" si="66"/>
        <v>N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>
        <f t="shared" si="69"/>
      </c>
      <c r="AA698" s="11" t="str">
        <f t="shared" si="70"/>
        <v>ok</v>
      </c>
      <c r="AB698" s="11" t="str">
        <f t="shared" si="71"/>
        <v>ok</v>
      </c>
      <c r="AC698" s="11" t="str">
        <f t="shared" si="72"/>
        <v>ok</v>
      </c>
    </row>
    <row r="699" spans="1:29" s="13" customFormat="1" ht="12.75">
      <c r="A699" s="33"/>
      <c r="B699" s="34"/>
      <c r="C699" s="41"/>
      <c r="D699" s="42"/>
      <c r="E699" s="39">
        <f t="shared" si="68"/>
      </c>
      <c r="F699" s="43"/>
      <c r="G699" s="3" t="str">
        <f t="shared" si="66"/>
        <v>N</v>
      </c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>
        <f t="shared" si="69"/>
      </c>
      <c r="AA699" s="11" t="str">
        <f t="shared" si="70"/>
        <v>ok</v>
      </c>
      <c r="AB699" s="11" t="str">
        <f t="shared" si="71"/>
        <v>ok</v>
      </c>
      <c r="AC699" s="11" t="str">
        <f t="shared" si="72"/>
        <v>ok</v>
      </c>
    </row>
    <row r="700" spans="1:29" s="13" customFormat="1" ht="12.75">
      <c r="A700" s="33"/>
      <c r="B700" s="34"/>
      <c r="C700" s="41"/>
      <c r="D700" s="42"/>
      <c r="E700" s="39">
        <f t="shared" si="68"/>
      </c>
      <c r="F700" s="43"/>
      <c r="G700" s="3" t="str">
        <f t="shared" si="66"/>
        <v>N</v>
      </c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>
        <f t="shared" si="69"/>
      </c>
      <c r="AA700" s="11" t="str">
        <f t="shared" si="70"/>
        <v>ok</v>
      </c>
      <c r="AB700" s="11" t="str">
        <f t="shared" si="71"/>
        <v>ok</v>
      </c>
      <c r="AC700" s="11" t="str">
        <f t="shared" si="72"/>
        <v>ok</v>
      </c>
    </row>
    <row r="701" spans="1:29" s="13" customFormat="1" ht="12.75">
      <c r="A701" s="33"/>
      <c r="B701" s="34"/>
      <c r="C701" s="41"/>
      <c r="D701" s="42"/>
      <c r="E701" s="39">
        <f t="shared" si="68"/>
      </c>
      <c r="F701" s="43"/>
      <c r="G701" s="3" t="str">
        <f t="shared" si="66"/>
        <v>N</v>
      </c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>
        <f t="shared" si="69"/>
      </c>
      <c r="AA701" s="11" t="str">
        <f t="shared" si="70"/>
        <v>ok</v>
      </c>
      <c r="AB701" s="11" t="str">
        <f t="shared" si="71"/>
        <v>ok</v>
      </c>
      <c r="AC701" s="11" t="str">
        <f t="shared" si="72"/>
        <v>ok</v>
      </c>
    </row>
    <row r="702" spans="1:29" s="13" customFormat="1" ht="12.75">
      <c r="A702" s="33"/>
      <c r="B702" s="34"/>
      <c r="C702" s="41"/>
      <c r="D702" s="42"/>
      <c r="E702" s="39">
        <f t="shared" si="68"/>
      </c>
      <c r="F702" s="43"/>
      <c r="G702" s="3" t="str">
        <f t="shared" si="66"/>
        <v>N</v>
      </c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>
        <f t="shared" si="69"/>
      </c>
      <c r="AA702" s="11" t="str">
        <f t="shared" si="70"/>
        <v>ok</v>
      </c>
      <c r="AB702" s="11" t="str">
        <f t="shared" si="71"/>
        <v>ok</v>
      </c>
      <c r="AC702" s="11" t="str">
        <f t="shared" si="72"/>
        <v>ok</v>
      </c>
    </row>
    <row r="703" spans="1:29" s="13" customFormat="1" ht="12.75">
      <c r="A703" s="33"/>
      <c r="B703" s="34"/>
      <c r="C703" s="41"/>
      <c r="D703" s="42"/>
      <c r="E703" s="39">
        <f t="shared" si="68"/>
      </c>
      <c r="F703" s="47"/>
      <c r="G703" s="3" t="str">
        <f t="shared" si="66"/>
        <v>N</v>
      </c>
      <c r="H703" s="67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>
        <f t="shared" si="69"/>
      </c>
      <c r="AA703" s="11" t="str">
        <f t="shared" si="70"/>
        <v>ok</v>
      </c>
      <c r="AB703" s="11" t="str">
        <f t="shared" si="71"/>
        <v>ok</v>
      </c>
      <c r="AC703" s="11" t="str">
        <f t="shared" si="72"/>
        <v>ok</v>
      </c>
    </row>
    <row r="704" spans="1:29" s="13" customFormat="1" ht="12.75">
      <c r="A704" s="33"/>
      <c r="B704" s="34"/>
      <c r="C704" s="41"/>
      <c r="D704" s="42"/>
      <c r="E704" s="39">
        <f t="shared" si="68"/>
      </c>
      <c r="F704" s="45"/>
      <c r="G704" s="3" t="str">
        <f t="shared" si="66"/>
        <v>N</v>
      </c>
      <c r="H704" s="67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>
        <f t="shared" si="69"/>
      </c>
      <c r="AA704" s="11" t="str">
        <f t="shared" si="70"/>
        <v>ok</v>
      </c>
      <c r="AB704" s="11" t="str">
        <f t="shared" si="71"/>
        <v>ok</v>
      </c>
      <c r="AC704" s="11" t="str">
        <f t="shared" si="72"/>
        <v>ok</v>
      </c>
    </row>
    <row r="705" spans="1:29" s="13" customFormat="1" ht="12.75">
      <c r="A705" s="33"/>
      <c r="B705" s="34"/>
      <c r="C705" s="37"/>
      <c r="D705" s="42"/>
      <c r="E705" s="44">
        <f t="shared" si="68"/>
      </c>
      <c r="F705" s="45"/>
      <c r="G705" s="3" t="str">
        <f t="shared" si="66"/>
        <v>N</v>
      </c>
      <c r="H705" s="67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>
        <f t="shared" si="69"/>
      </c>
      <c r="AA705" s="11" t="str">
        <f t="shared" si="70"/>
        <v>ok</v>
      </c>
      <c r="AB705" s="11" t="str">
        <f t="shared" si="71"/>
        <v>ok</v>
      </c>
      <c r="AC705" s="11" t="str">
        <f t="shared" si="72"/>
        <v>ok</v>
      </c>
    </row>
    <row r="706" spans="1:29" s="13" customFormat="1" ht="12.75">
      <c r="A706" s="33"/>
      <c r="B706" s="34"/>
      <c r="C706" s="37"/>
      <c r="D706" s="42"/>
      <c r="E706" s="44">
        <f t="shared" si="68"/>
      </c>
      <c r="F706" s="45"/>
      <c r="G706" s="3" t="str">
        <f aca="true" t="shared" si="73" ref="G706:G769">IF(ISBLANK(C706),"N","O")</f>
        <v>N</v>
      </c>
      <c r="H706" s="67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>
        <f t="shared" si="69"/>
      </c>
      <c r="AA706" s="11" t="str">
        <f t="shared" si="70"/>
        <v>ok</v>
      </c>
      <c r="AB706" s="11" t="str">
        <f t="shared" si="71"/>
        <v>ok</v>
      </c>
      <c r="AC706" s="11" t="str">
        <f t="shared" si="72"/>
        <v>ok</v>
      </c>
    </row>
    <row r="707" spans="1:29" s="13" customFormat="1" ht="12.75">
      <c r="A707" s="33"/>
      <c r="B707" s="34"/>
      <c r="C707" s="37"/>
      <c r="D707" s="42"/>
      <c r="E707" s="44">
        <f t="shared" si="68"/>
      </c>
      <c r="F707" s="45"/>
      <c r="G707" s="3" t="str">
        <f t="shared" si="73"/>
        <v>N</v>
      </c>
      <c r="H707" s="67"/>
      <c r="I707" s="11"/>
      <c r="J707" s="11">
        <f>IF(ISERROR(J709),"",J709)</f>
      </c>
      <c r="K707" s="11">
        <f>IF(ISERROR(K709),"",K709)</f>
      </c>
      <c r="L707" s="11">
        <f>IF(ISERROR(L709),"",L709)</f>
      </c>
      <c r="M707" s="11" t="s">
        <v>71</v>
      </c>
      <c r="N707" s="11">
        <f>IF(ISERROR(N709),"",N709)</f>
      </c>
      <c r="O707" s="11">
        <f>IF(ISERROR(O709),"",O709)</f>
      </c>
      <c r="P707" s="11">
        <f>IF(ISERROR(P709),"",P709)</f>
      </c>
      <c r="Q707" s="11" t="s">
        <v>71</v>
      </c>
      <c r="R707" s="11">
        <f>IF(ISERROR(R709),"",R709)</f>
      </c>
      <c r="S707" s="11">
        <f>IF(ISERROR(S709),"",S709)</f>
      </c>
      <c r="T707" s="11">
        <f>IF(ISERROR(T709),"",T709)</f>
      </c>
      <c r="U707" s="11" t="s">
        <v>71</v>
      </c>
      <c r="V707" s="11">
        <f>IF(ISERROR(V709),"",V709)</f>
      </c>
      <c r="W707" s="11">
        <f>IF(ISERROR(W709),"",W709)</f>
      </c>
      <c r="X707" s="11"/>
      <c r="Y707" s="11"/>
      <c r="Z707" s="11">
        <f t="shared" si="69"/>
      </c>
      <c r="AA707" s="11" t="str">
        <f t="shared" si="70"/>
        <v>ok</v>
      </c>
      <c r="AB707" s="11" t="str">
        <f t="shared" si="71"/>
        <v>ok</v>
      </c>
      <c r="AC707" s="11" t="str">
        <f t="shared" si="72"/>
        <v>ok</v>
      </c>
    </row>
    <row r="708" spans="1:29" s="13" customFormat="1" ht="12.75">
      <c r="A708" s="33"/>
      <c r="B708" s="34"/>
      <c r="C708" s="77"/>
      <c r="D708" s="42"/>
      <c r="E708" s="44">
        <f t="shared" si="68"/>
      </c>
      <c r="F708" s="45"/>
      <c r="G708" s="3" t="str">
        <f t="shared" si="73"/>
        <v>N</v>
      </c>
      <c r="H708" s="67"/>
      <c r="I708" s="11">
        <f>LEN(I709)</f>
        <v>0</v>
      </c>
      <c r="J708" s="11">
        <v>13</v>
      </c>
      <c r="K708" s="11">
        <v>12</v>
      </c>
      <c r="L708" s="11">
        <v>11</v>
      </c>
      <c r="M708" s="11">
        <v>10</v>
      </c>
      <c r="N708" s="11">
        <v>9</v>
      </c>
      <c r="O708" s="11">
        <v>8</v>
      </c>
      <c r="P708" s="11">
        <v>7</v>
      </c>
      <c r="Q708" s="11">
        <v>6</v>
      </c>
      <c r="R708" s="11">
        <v>5</v>
      </c>
      <c r="S708" s="11">
        <v>4</v>
      </c>
      <c r="T708" s="11">
        <v>3</v>
      </c>
      <c r="U708" s="11">
        <v>2</v>
      </c>
      <c r="V708" s="11">
        <v>1</v>
      </c>
      <c r="W708" s="11">
        <v>0</v>
      </c>
      <c r="X708" s="11"/>
      <c r="Y708" s="11"/>
      <c r="Z708" s="11">
        <f t="shared" si="69"/>
      </c>
      <c r="AA708" s="11" t="str">
        <f t="shared" si="70"/>
        <v>ok</v>
      </c>
      <c r="AB708" s="11" t="str">
        <f t="shared" si="71"/>
        <v>ok</v>
      </c>
      <c r="AC708" s="11" t="str">
        <f t="shared" si="72"/>
        <v>ok</v>
      </c>
    </row>
    <row r="709" spans="1:29" s="13" customFormat="1" ht="12.75">
      <c r="A709" s="70" t="str">
        <f>"T 00 00 0SM "&amp;TEXT(X709,"00")</f>
        <v>T 00 00 0SM 18</v>
      </c>
      <c r="B709" s="78" t="str">
        <f>"Code de contrôle "&amp;TEXT(X709,"00")&amp;" : "&amp;J707&amp;K707&amp;L707&amp;M707&amp;N707&amp;O707&amp;P707&amp;Q707&amp;R707&amp;S707&amp;T707&amp;U707&amp;V707&amp;W707</f>
        <v>Code de contrôle 18 : ///</v>
      </c>
      <c r="C709" s="62"/>
      <c r="D709" s="69" t="s">
        <v>74</v>
      </c>
      <c r="E709" s="48">
        <f t="shared" si="68"/>
      </c>
      <c r="F709" s="49"/>
      <c r="G709" s="3" t="s">
        <v>75</v>
      </c>
      <c r="H709" s="67">
        <f>COUNTA(G673:G709)</f>
        <v>37</v>
      </c>
      <c r="I709" s="11">
        <f>IF(FIXED(SUM(D674:D708),2,FALSE)="0,00","",FIXED(SUM(D674:D708),2,FALSE))</f>
      </c>
      <c r="J709" s="11" t="e">
        <f>IF((VALUE(MID(I709,I708-J708,1)))&lt;4,IF((MID(I709,I708-J708,1))="0","A",IF(MID(I709,I708-J708,1)="1","B",IF(MID(I709,I708-J708,1)="2","C",IF(MID(I709,I708-J708,1)="3","D",)))),IF(MID(I709,I708-J708,1)="4","E",IF(MID(I709,I708-J708,1)="5","F",IF(MID(I709,I708-J708,1)="6","G",IF(MID(I709,I708-J708,1)="7","H",IF(MID(I709,I708-J708,1)="8","I",IF(MID(I709,I708-J708,1)="9","J","zz")))))))</f>
        <v>#VALUE!</v>
      </c>
      <c r="K709" s="11" t="e">
        <f>IF((VALUE(MID(I709,I708-K708,1)))&lt;4,IF((MID(I709,I708-K708,1))="0","A",IF(MID(I709,I708-K708,1)="1","B",IF(MID(I709,I708-K708,1)="2","C",IF(MID(I709,I708-K708,1)="3","D",)))),IF(MID(I709,I708-K708,1)="4","E",IF(MID(I709,I708-K708,1)="5","F",IF(MID(I709,I708-K708,1)="6","G",IF(MID(I709,I708-K708,1)="7","H",IF(MID(I709,I708-K708,1)="8","I",IF(MID(I709,I708-K708,1)="9","J","zz")))))))</f>
        <v>#VALUE!</v>
      </c>
      <c r="L709" s="11" t="e">
        <f>IF((VALUE(MID(I709,I708-L708,1)))&lt;4,IF((MID(I709,I708-L708,1))="0","A",IF(MID(I709,I708-L708,1)="1","B",IF(MID(I709,I708-L708,1)="2","C",IF(MID(I709,I708-L708,1)="3","D",)))),IF(MID(I709,I708-L708,1)="4","E",IF(MID(I709,I708-L708,1)="5","F",IF(MID(I709,I708-L708,1)="6","G",IF(MID(I709,I708-L708,1)="7","H",IF(MID(I709,I708-L708,1)="8","I",IF(MID(I709,I708-L708,1)="9","J","zz")))))))</f>
        <v>#VALUE!</v>
      </c>
      <c r="M709" s="11"/>
      <c r="N709" s="11" t="e">
        <f>IF((VALUE(MID(I709,I708-N708,1)))&lt;4,IF((MID(I709,I708-N708,1))="0","A",IF(MID(I709,I708-N708,1)="1","B",IF(MID(I709,I708-N708,1)="2","C",IF(MID(I709,I708-N708,1)="3","D",)))),IF(MID(I709,I708-N708,1)="4","E",IF(MID(I709,I708-N708,1)="5","F",IF(MID(I709,I708-N708,1)="6","G",IF(MID(I709,I708-N708,1)="7","H",IF(MID(I709,I708-N708,1)="8","I",IF(MID(I709,I708-N708,1)="9","J","zz")))))))</f>
        <v>#VALUE!</v>
      </c>
      <c r="O709" s="11" t="e">
        <f>IF((VALUE(MID(I709,I708-O708,1)))&lt;4,IF((MID(I709,I708-O708,1))="0","A",IF(MID(I709,I708-O708,1)="1","B",IF(MID(I709,I708-O708,1)="2","C",IF(MID(I709,I708-O708,1)="3","D",)))),IF(MID(I709,I708-O708,1)="4","E",IF(MID(I709,I708-O708,1)="5","F",IF(MID(I709,I708-O708,1)="6","G",IF(MID(I709,I708-O708,1)="7","H",IF(MID(I709,I708-O708,1)="8","I",IF(MID(I709,I708-O708,1)="9","J","zz")))))))</f>
        <v>#VALUE!</v>
      </c>
      <c r="P709" s="11" t="e">
        <f>IF((VALUE(MID(I709,I708-P708,1)))&lt;4,IF((MID(I709,I708-P708,1))="0","A",IF(MID(I709,I708-P708,1)="1","B",IF(MID(I709,I708-P708,1)="2","C",IF(MID(I709,I708-P708,1)="3","D",)))),IF(MID(I709,I708-P708,1)="4","E",IF(MID(I709,I708-P708,1)="5","F",IF(MID(I709,I708-P708,1)="6","G",IF(MID(I709,I708-P708,1)="7","H",IF(MID(I709,I708-P708,1)="8","I",IF(MID(I709,I708-P708,1)="9","J","zz")))))))</f>
        <v>#VALUE!</v>
      </c>
      <c r="Q709" s="11"/>
      <c r="R709" s="11" t="e">
        <f>IF((VALUE(MID(I709,I708-R708,1)))&lt;4,IF((MID(I709,I708-R708,1))="0","A",IF(MID(I709,I708-R708,1)="1","B",IF(MID(I709,I708-R708,1)="2","C",IF(MID(I709,I708-R708,1)="3","D",)))),IF(MID(I709,I708-R708,1)="4","E",IF(MID(I709,I708-R708,1)="5","F",IF(MID(I709,I708-R708,1)="6","G",IF(MID(I709,I708-R708,1)="7","H",IF(MID(I709,I708-R708,1)="8","I",IF(MID(I709,I708-R708,1)="9","J","zz")))))))</f>
        <v>#VALUE!</v>
      </c>
      <c r="S709" s="11" t="e">
        <f>IF((VALUE(MID(I709,I708-S708,1)))&lt;4,IF((MID(I709,I708-S708,1))="0","A",IF(MID(I709,I708-S708,1)="1","B",IF(MID(I709,I708-S708,1)="2","C",IF(MID(I709,I708-S708,1)="3","D",)))),IF(MID(I709,I708-S708,1)="4","E",IF(MID(I709,I708-S708,1)="5","F",IF(MID(I709,I708-S708,1)="6","G",IF(MID(I709,I708-S708,1)="7","H",IF(MID(I709,I708-S708,1)="8","I",IF(MID(I709,I708-S708,1)="9","J","zz")))))))</f>
        <v>#VALUE!</v>
      </c>
      <c r="T709" s="11" t="e">
        <f>IF((VALUE(MID(I709,I708-T708,1)))&lt;4,IF((MID(I709,I708-T708,1))="0","A",IF(MID(I709,I708-T708,1)="1","B",IF(MID(I709,I708-T708,1)="2","C",IF(MID(I709,I708-T708,1)="3","D",)))),IF(MID(I709,I708-T708,1)="4","E",IF(MID(I709,I708-T708,1)="5","F",IF(MID(I709,I708-T708,1)="6","G",IF(MID(I709,I708-T708,1)="7","H",IF(MID(I709,I708-T708,1)="8","I",IF(MID(I709,I708-T708,1)="9","J","zz")))))))</f>
        <v>#VALUE!</v>
      </c>
      <c r="U709" s="11"/>
      <c r="V709" s="11" t="e">
        <f>IF((VALUE(MID(I709,I708-V708,1)))&lt;4,IF((MID(I709,I708-V708,1))="0","A",IF(MID(I709,I708-V708,1)="1","B",IF(MID(I709,I708-V708,1)="2","C",IF(MID(I709,I708-V708,1)="3","D",)))),IF(MID(I709,I708-V708,1)="4","E",IF(MID(I709,I708-V708,1)="5","F",IF(MID(I709,I708-V708,1)="6","G",IF(MID(I709,I708-V708,1)="7","H",IF(MID(I709,I708-V708,1)="8","I",IF(MID(I709,I708-V708,1)="9","J","zz")))))))</f>
        <v>#VALUE!</v>
      </c>
      <c r="W709" s="11" t="e">
        <f>IF((VALUE(MID(I709,LEN(I709),1)))&lt;4,IF((MID(I709,I708,1))="0","A",IF(MID(I709,I708,1)="1","B",IF(MID(I709,I708,1)="2","C",IF(MID(I709,I708,1)="3","D",)))),IF(MID(I709,I708,1)="4","E",IF(MID(I709,I708,1)="5","F",IF(MID(I709,I708,1)="6","G",IF(MID(I709,I708,1)="7","H",IF(MID(I709,I708,1)="8","I",IF(MID(I709,I708,1)="9","J","zz")))))))</f>
        <v>#VALUE!</v>
      </c>
      <c r="X709" s="11">
        <f>X672+1</f>
        <v>18</v>
      </c>
      <c r="Y709" s="11"/>
      <c r="Z709" s="11"/>
      <c r="AA709" s="11"/>
      <c r="AB709" s="11"/>
      <c r="AC709" s="11"/>
    </row>
    <row r="710" spans="1:29" s="13" customFormat="1" ht="12.75">
      <c r="A710" s="33"/>
      <c r="B710" s="34"/>
      <c r="C710" s="75"/>
      <c r="D710" s="76"/>
      <c r="E710" s="35"/>
      <c r="F710" s="36"/>
      <c r="G710" s="3" t="str">
        <f t="shared" si="73"/>
        <v>N</v>
      </c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>
        <f t="shared" si="69"/>
      </c>
      <c r="AA710" s="11" t="str">
        <f t="shared" si="70"/>
        <v>ok</v>
      </c>
      <c r="AB710" s="11" t="str">
        <f t="shared" si="71"/>
        <v>ok</v>
      </c>
      <c r="AC710" s="11" t="str">
        <f t="shared" si="72"/>
        <v>ok</v>
      </c>
    </row>
    <row r="711" spans="1:29" s="13" customFormat="1" ht="12.75">
      <c r="A711" s="33"/>
      <c r="B711" s="34"/>
      <c r="C711" s="37"/>
      <c r="D711" s="38"/>
      <c r="E711" s="39">
        <f>IF(ISNUMBER(D711),Lettre(D711),"")</f>
      </c>
      <c r="F711" s="40"/>
      <c r="G711" s="3" t="str">
        <f t="shared" si="73"/>
        <v>N</v>
      </c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>
        <f t="shared" si="69"/>
      </c>
      <c r="AA711" s="11" t="str">
        <f t="shared" si="70"/>
        <v>ok</v>
      </c>
      <c r="AB711" s="11" t="str">
        <f t="shared" si="71"/>
        <v>ok</v>
      </c>
      <c r="AC711" s="11" t="str">
        <f t="shared" si="72"/>
        <v>ok</v>
      </c>
    </row>
    <row r="712" spans="1:29" s="13" customFormat="1" ht="12.75">
      <c r="A712" s="33"/>
      <c r="B712" s="34"/>
      <c r="C712" s="41"/>
      <c r="D712" s="42"/>
      <c r="E712" s="39">
        <f aca="true" t="shared" si="74" ref="E712:E746">IF(ISNUMBER(D712),Lettre(D712),"")</f>
      </c>
      <c r="F712" s="43"/>
      <c r="G712" s="3" t="str">
        <f t="shared" si="73"/>
        <v>N</v>
      </c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>
        <f t="shared" si="69"/>
      </c>
      <c r="AA712" s="11" t="str">
        <f t="shared" si="70"/>
        <v>ok</v>
      </c>
      <c r="AB712" s="11" t="str">
        <f t="shared" si="71"/>
        <v>ok</v>
      </c>
      <c r="AC712" s="11" t="str">
        <f t="shared" si="72"/>
        <v>ok</v>
      </c>
    </row>
    <row r="713" spans="1:29" s="13" customFormat="1" ht="12.75">
      <c r="A713" s="33"/>
      <c r="B713" s="34"/>
      <c r="C713" s="41"/>
      <c r="D713" s="42"/>
      <c r="E713" s="39">
        <f t="shared" si="74"/>
      </c>
      <c r="F713" s="43"/>
      <c r="G713" s="3" t="str">
        <f t="shared" si="73"/>
        <v>N</v>
      </c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>
        <f t="shared" si="69"/>
      </c>
      <c r="AA713" s="11" t="str">
        <f t="shared" si="70"/>
        <v>ok</v>
      </c>
      <c r="AB713" s="11" t="str">
        <f t="shared" si="71"/>
        <v>ok</v>
      </c>
      <c r="AC713" s="11" t="str">
        <f t="shared" si="72"/>
        <v>ok</v>
      </c>
    </row>
    <row r="714" spans="1:29" s="13" customFormat="1" ht="12.75">
      <c r="A714" s="33"/>
      <c r="B714" s="34"/>
      <c r="C714" s="41"/>
      <c r="D714" s="42"/>
      <c r="E714" s="39">
        <f t="shared" si="74"/>
      </c>
      <c r="F714" s="43"/>
      <c r="G714" s="3" t="str">
        <f t="shared" si="73"/>
        <v>N</v>
      </c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>
        <f t="shared" si="69"/>
      </c>
      <c r="AA714" s="11" t="str">
        <f t="shared" si="70"/>
        <v>ok</v>
      </c>
      <c r="AB714" s="11" t="str">
        <f t="shared" si="71"/>
        <v>ok</v>
      </c>
      <c r="AC714" s="11" t="str">
        <f t="shared" si="72"/>
        <v>ok</v>
      </c>
    </row>
    <row r="715" spans="1:29" s="13" customFormat="1" ht="12.75">
      <c r="A715" s="33"/>
      <c r="B715" s="34"/>
      <c r="C715" s="41"/>
      <c r="D715" s="42"/>
      <c r="E715" s="39">
        <f t="shared" si="74"/>
      </c>
      <c r="F715" s="43"/>
      <c r="G715" s="3" t="str">
        <f t="shared" si="73"/>
        <v>N</v>
      </c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>
        <f t="shared" si="69"/>
      </c>
      <c r="AA715" s="11" t="str">
        <f t="shared" si="70"/>
        <v>ok</v>
      </c>
      <c r="AB715" s="11" t="str">
        <f t="shared" si="71"/>
        <v>ok</v>
      </c>
      <c r="AC715" s="11" t="str">
        <f t="shared" si="72"/>
        <v>ok</v>
      </c>
    </row>
    <row r="716" spans="1:29" s="13" customFormat="1" ht="12.75">
      <c r="A716" s="33"/>
      <c r="B716" s="34"/>
      <c r="C716" s="41"/>
      <c r="D716" s="42"/>
      <c r="E716" s="39">
        <f t="shared" si="74"/>
      </c>
      <c r="F716" s="43"/>
      <c r="G716" s="3" t="str">
        <f t="shared" si="73"/>
        <v>N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>
        <f t="shared" si="69"/>
      </c>
      <c r="AA716" s="11" t="str">
        <f t="shared" si="70"/>
        <v>ok</v>
      </c>
      <c r="AB716" s="11" t="str">
        <f t="shared" si="71"/>
        <v>ok</v>
      </c>
      <c r="AC716" s="11" t="str">
        <f t="shared" si="72"/>
        <v>ok</v>
      </c>
    </row>
    <row r="717" spans="1:29" s="13" customFormat="1" ht="12.75">
      <c r="A717" s="33"/>
      <c r="B717" s="34"/>
      <c r="C717" s="41"/>
      <c r="D717" s="42"/>
      <c r="E717" s="39">
        <f t="shared" si="74"/>
      </c>
      <c r="F717" s="43"/>
      <c r="G717" s="3" t="str">
        <f t="shared" si="73"/>
        <v>N</v>
      </c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>
        <f t="shared" si="69"/>
      </c>
      <c r="AA717" s="11" t="str">
        <f t="shared" si="70"/>
        <v>ok</v>
      </c>
      <c r="AB717" s="11" t="str">
        <f t="shared" si="71"/>
        <v>ok</v>
      </c>
      <c r="AC717" s="11" t="str">
        <f t="shared" si="72"/>
        <v>ok</v>
      </c>
    </row>
    <row r="718" spans="1:29" s="13" customFormat="1" ht="12.75">
      <c r="A718" s="33"/>
      <c r="B718" s="34"/>
      <c r="C718" s="37"/>
      <c r="D718" s="42"/>
      <c r="E718" s="44">
        <f t="shared" si="74"/>
      </c>
      <c r="F718" s="45"/>
      <c r="G718" s="3" t="str">
        <f t="shared" si="73"/>
        <v>N</v>
      </c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>
        <f t="shared" si="69"/>
      </c>
      <c r="AA718" s="11" t="str">
        <f t="shared" si="70"/>
        <v>ok</v>
      </c>
      <c r="AB718" s="11" t="str">
        <f t="shared" si="71"/>
        <v>ok</v>
      </c>
      <c r="AC718" s="11" t="str">
        <f t="shared" si="72"/>
        <v>ok</v>
      </c>
    </row>
    <row r="719" spans="1:29" s="13" customFormat="1" ht="12.75">
      <c r="A719" s="33"/>
      <c r="B719" s="34"/>
      <c r="C719" s="41"/>
      <c r="D719" s="42"/>
      <c r="E719" s="46">
        <f t="shared" si="74"/>
      </c>
      <c r="F719" s="45"/>
      <c r="G719" s="3" t="str">
        <f t="shared" si="73"/>
        <v>N</v>
      </c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>
        <f t="shared" si="69"/>
      </c>
      <c r="AA719" s="11" t="str">
        <f t="shared" si="70"/>
        <v>ok</v>
      </c>
      <c r="AB719" s="11" t="str">
        <f t="shared" si="71"/>
        <v>ok</v>
      </c>
      <c r="AC719" s="11" t="str">
        <f t="shared" si="72"/>
        <v>ok</v>
      </c>
    </row>
    <row r="720" spans="1:29" s="13" customFormat="1" ht="12.75">
      <c r="A720" s="33"/>
      <c r="B720" s="34"/>
      <c r="C720" s="41"/>
      <c r="D720" s="42"/>
      <c r="E720" s="44">
        <f t="shared" si="74"/>
      </c>
      <c r="F720" s="45"/>
      <c r="G720" s="3" t="str">
        <f t="shared" si="73"/>
        <v>N</v>
      </c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>
        <f t="shared" si="69"/>
      </c>
      <c r="AA720" s="11" t="str">
        <f t="shared" si="70"/>
        <v>ok</v>
      </c>
      <c r="AB720" s="11" t="str">
        <f t="shared" si="71"/>
        <v>ok</v>
      </c>
      <c r="AC720" s="11" t="str">
        <f t="shared" si="72"/>
        <v>ok</v>
      </c>
    </row>
    <row r="721" spans="1:29" s="13" customFormat="1" ht="12.75">
      <c r="A721" s="33"/>
      <c r="B721" s="34"/>
      <c r="C721" s="41"/>
      <c r="D721" s="42"/>
      <c r="E721" s="44">
        <f t="shared" si="74"/>
      </c>
      <c r="F721" s="45"/>
      <c r="G721" s="3" t="str">
        <f t="shared" si="73"/>
        <v>N</v>
      </c>
      <c r="H721" s="1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>
        <f t="shared" si="69"/>
      </c>
      <c r="AA721" s="11" t="str">
        <f t="shared" si="70"/>
        <v>ok</v>
      </c>
      <c r="AB721" s="11" t="str">
        <f t="shared" si="71"/>
        <v>ok</v>
      </c>
      <c r="AC721" s="11" t="str">
        <f t="shared" si="72"/>
        <v>ok</v>
      </c>
    </row>
    <row r="722" spans="1:29" s="13" customFormat="1" ht="12.75">
      <c r="A722" s="33"/>
      <c r="B722" s="34"/>
      <c r="C722" s="37"/>
      <c r="D722" s="42"/>
      <c r="E722" s="44">
        <f t="shared" si="74"/>
      </c>
      <c r="F722" s="45"/>
      <c r="G722" s="3" t="str">
        <f t="shared" si="73"/>
        <v>N</v>
      </c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>
        <f t="shared" si="69"/>
      </c>
      <c r="AA722" s="11" t="str">
        <f t="shared" si="70"/>
        <v>ok</v>
      </c>
      <c r="AB722" s="11" t="str">
        <f t="shared" si="71"/>
        <v>ok</v>
      </c>
      <c r="AC722" s="11" t="str">
        <f t="shared" si="72"/>
        <v>ok</v>
      </c>
    </row>
    <row r="723" spans="1:29" s="13" customFormat="1" ht="12.75">
      <c r="A723" s="33"/>
      <c r="B723" s="34"/>
      <c r="C723" s="41"/>
      <c r="D723" s="42"/>
      <c r="E723" s="39">
        <f t="shared" si="74"/>
      </c>
      <c r="F723" s="43"/>
      <c r="G723" s="3" t="str">
        <f t="shared" si="73"/>
        <v>N</v>
      </c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>
        <f t="shared" si="69"/>
      </c>
      <c r="AA723" s="11" t="str">
        <f t="shared" si="70"/>
        <v>ok</v>
      </c>
      <c r="AB723" s="11" t="str">
        <f t="shared" si="71"/>
        <v>ok</v>
      </c>
      <c r="AC723" s="11" t="str">
        <f t="shared" si="72"/>
        <v>ok</v>
      </c>
    </row>
    <row r="724" spans="1:29" s="13" customFormat="1" ht="12.75">
      <c r="A724" s="33"/>
      <c r="B724" s="34"/>
      <c r="C724" s="41"/>
      <c r="D724" s="42"/>
      <c r="E724" s="39">
        <f t="shared" si="74"/>
      </c>
      <c r="F724" s="43"/>
      <c r="G724" s="3" t="str">
        <f t="shared" si="73"/>
        <v>N</v>
      </c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>
        <f t="shared" si="69"/>
      </c>
      <c r="AA724" s="11" t="str">
        <f t="shared" si="70"/>
        <v>ok</v>
      </c>
      <c r="AB724" s="11" t="str">
        <f t="shared" si="71"/>
        <v>ok</v>
      </c>
      <c r="AC724" s="11" t="str">
        <f t="shared" si="72"/>
        <v>ok</v>
      </c>
    </row>
    <row r="725" spans="1:29" s="13" customFormat="1" ht="12.75">
      <c r="A725" s="33"/>
      <c r="B725" s="34"/>
      <c r="C725" s="41"/>
      <c r="D725" s="42"/>
      <c r="E725" s="39">
        <f t="shared" si="74"/>
      </c>
      <c r="F725" s="43"/>
      <c r="G725" s="3" t="str">
        <f t="shared" si="73"/>
        <v>N</v>
      </c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>
        <f t="shared" si="69"/>
      </c>
      <c r="AA725" s="11" t="str">
        <f t="shared" si="70"/>
        <v>ok</v>
      </c>
      <c r="AB725" s="11" t="str">
        <f t="shared" si="71"/>
        <v>ok</v>
      </c>
      <c r="AC725" s="11" t="str">
        <f t="shared" si="72"/>
        <v>ok</v>
      </c>
    </row>
    <row r="726" spans="1:29" s="13" customFormat="1" ht="12.75">
      <c r="A726" s="33"/>
      <c r="B726" s="34"/>
      <c r="C726" s="41"/>
      <c r="D726" s="42"/>
      <c r="E726" s="39">
        <f t="shared" si="74"/>
      </c>
      <c r="F726" s="43"/>
      <c r="G726" s="3" t="str">
        <f t="shared" si="73"/>
        <v>N</v>
      </c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>
        <f t="shared" si="69"/>
      </c>
      <c r="AA726" s="11" t="str">
        <f t="shared" si="70"/>
        <v>ok</v>
      </c>
      <c r="AB726" s="11" t="str">
        <f t="shared" si="71"/>
        <v>ok</v>
      </c>
      <c r="AC726" s="11" t="str">
        <f t="shared" si="72"/>
        <v>ok</v>
      </c>
    </row>
    <row r="727" spans="1:29" s="13" customFormat="1" ht="12.75">
      <c r="A727" s="33"/>
      <c r="B727" s="34"/>
      <c r="C727" s="41"/>
      <c r="D727" s="42"/>
      <c r="E727" s="39">
        <f t="shared" si="74"/>
      </c>
      <c r="F727" s="43"/>
      <c r="G727" s="3" t="str">
        <f t="shared" si="73"/>
        <v>N</v>
      </c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>
        <f t="shared" si="69"/>
      </c>
      <c r="AA727" s="11" t="str">
        <f t="shared" si="70"/>
        <v>ok</v>
      </c>
      <c r="AB727" s="11" t="str">
        <f t="shared" si="71"/>
        <v>ok</v>
      </c>
      <c r="AC727" s="11" t="str">
        <f t="shared" si="72"/>
        <v>ok</v>
      </c>
    </row>
    <row r="728" spans="1:29" s="13" customFormat="1" ht="12.75">
      <c r="A728" s="33"/>
      <c r="B728" s="34"/>
      <c r="C728" s="41"/>
      <c r="D728" s="42"/>
      <c r="E728" s="39">
        <f t="shared" si="74"/>
      </c>
      <c r="F728" s="43"/>
      <c r="G728" s="3" t="str">
        <f t="shared" si="73"/>
        <v>N</v>
      </c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>
        <f t="shared" si="69"/>
      </c>
      <c r="AA728" s="11" t="str">
        <f t="shared" si="70"/>
        <v>ok</v>
      </c>
      <c r="AB728" s="11" t="str">
        <f t="shared" si="71"/>
        <v>ok</v>
      </c>
      <c r="AC728" s="11" t="str">
        <f t="shared" si="72"/>
        <v>ok</v>
      </c>
    </row>
    <row r="729" spans="1:29" s="13" customFormat="1" ht="12.75">
      <c r="A729" s="33"/>
      <c r="B729" s="34"/>
      <c r="C729" s="41"/>
      <c r="D729" s="42"/>
      <c r="E729" s="39">
        <f t="shared" si="74"/>
      </c>
      <c r="F729" s="43"/>
      <c r="G729" s="3" t="str">
        <f t="shared" si="73"/>
        <v>N</v>
      </c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>
        <f t="shared" si="69"/>
      </c>
      <c r="AA729" s="11" t="str">
        <f t="shared" si="70"/>
        <v>ok</v>
      </c>
      <c r="AB729" s="11" t="str">
        <f t="shared" si="71"/>
        <v>ok</v>
      </c>
      <c r="AC729" s="11" t="str">
        <f t="shared" si="72"/>
        <v>ok</v>
      </c>
    </row>
    <row r="730" spans="1:29" s="13" customFormat="1" ht="12.75">
      <c r="A730" s="33"/>
      <c r="B730" s="34"/>
      <c r="C730" s="41"/>
      <c r="D730" s="42"/>
      <c r="E730" s="39">
        <f t="shared" si="74"/>
      </c>
      <c r="F730" s="43"/>
      <c r="G730" s="3" t="str">
        <f t="shared" si="73"/>
        <v>N</v>
      </c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>
        <f t="shared" si="69"/>
      </c>
      <c r="AA730" s="11" t="str">
        <f t="shared" si="70"/>
        <v>ok</v>
      </c>
      <c r="AB730" s="11" t="str">
        <f t="shared" si="71"/>
        <v>ok</v>
      </c>
      <c r="AC730" s="11" t="str">
        <f t="shared" si="72"/>
        <v>ok</v>
      </c>
    </row>
    <row r="731" spans="1:29" s="13" customFormat="1" ht="12.75">
      <c r="A731" s="33"/>
      <c r="B731" s="34"/>
      <c r="C731" s="41"/>
      <c r="D731" s="42"/>
      <c r="E731" s="39">
        <f t="shared" si="74"/>
      </c>
      <c r="F731" s="43"/>
      <c r="G731" s="3" t="str">
        <f t="shared" si="73"/>
        <v>N</v>
      </c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>
        <f t="shared" si="69"/>
      </c>
      <c r="AA731" s="11" t="str">
        <f t="shared" si="70"/>
        <v>ok</v>
      </c>
      <c r="AB731" s="11" t="str">
        <f t="shared" si="71"/>
        <v>ok</v>
      </c>
      <c r="AC731" s="11" t="str">
        <f t="shared" si="72"/>
        <v>ok</v>
      </c>
    </row>
    <row r="732" spans="1:29" s="13" customFormat="1" ht="12.75">
      <c r="A732" s="33"/>
      <c r="B732" s="34"/>
      <c r="C732" s="41"/>
      <c r="D732" s="42"/>
      <c r="E732" s="39">
        <f t="shared" si="74"/>
      </c>
      <c r="F732" s="43"/>
      <c r="G732" s="3" t="str">
        <f t="shared" si="73"/>
        <v>N</v>
      </c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>
        <f t="shared" si="69"/>
      </c>
      <c r="AA732" s="11" t="str">
        <f t="shared" si="70"/>
        <v>ok</v>
      </c>
      <c r="AB732" s="11" t="str">
        <f t="shared" si="71"/>
        <v>ok</v>
      </c>
      <c r="AC732" s="11" t="str">
        <f t="shared" si="72"/>
        <v>ok</v>
      </c>
    </row>
    <row r="733" spans="1:29" s="13" customFormat="1" ht="12.75">
      <c r="A733" s="33"/>
      <c r="B733" s="34"/>
      <c r="C733" s="41"/>
      <c r="D733" s="42"/>
      <c r="E733" s="39">
        <f t="shared" si="74"/>
      </c>
      <c r="F733" s="43"/>
      <c r="G733" s="3" t="str">
        <f t="shared" si="73"/>
        <v>N</v>
      </c>
      <c r="H733" s="67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>
        <f t="shared" si="69"/>
      </c>
      <c r="AA733" s="11" t="str">
        <f t="shared" si="70"/>
        <v>ok</v>
      </c>
      <c r="AB733" s="11" t="str">
        <f t="shared" si="71"/>
        <v>ok</v>
      </c>
      <c r="AC733" s="11" t="str">
        <f t="shared" si="72"/>
        <v>ok</v>
      </c>
    </row>
    <row r="734" spans="1:29" s="13" customFormat="1" ht="12.75">
      <c r="A734" s="33"/>
      <c r="B734" s="34"/>
      <c r="C734" s="41"/>
      <c r="D734" s="42"/>
      <c r="E734" s="39">
        <f t="shared" si="74"/>
      </c>
      <c r="F734" s="43"/>
      <c r="G734" s="3" t="str">
        <f t="shared" si="73"/>
        <v>N</v>
      </c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>
        <f t="shared" si="69"/>
      </c>
      <c r="AA734" s="11" t="str">
        <f t="shared" si="70"/>
        <v>ok</v>
      </c>
      <c r="AB734" s="11" t="str">
        <f t="shared" si="71"/>
        <v>ok</v>
      </c>
      <c r="AC734" s="11" t="str">
        <f t="shared" si="72"/>
        <v>ok</v>
      </c>
    </row>
    <row r="735" spans="1:29" s="13" customFormat="1" ht="12.75">
      <c r="A735" s="33"/>
      <c r="B735" s="34"/>
      <c r="C735" s="41"/>
      <c r="D735" s="42"/>
      <c r="E735" s="39">
        <f t="shared" si="74"/>
      </c>
      <c r="F735" s="43"/>
      <c r="G735" s="3" t="str">
        <f t="shared" si="73"/>
        <v>N</v>
      </c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>
        <f t="shared" si="69"/>
      </c>
      <c r="AA735" s="11" t="str">
        <f t="shared" si="70"/>
        <v>ok</v>
      </c>
      <c r="AB735" s="11" t="str">
        <f t="shared" si="71"/>
        <v>ok</v>
      </c>
      <c r="AC735" s="11" t="str">
        <f t="shared" si="72"/>
        <v>ok</v>
      </c>
    </row>
    <row r="736" spans="1:29" s="13" customFormat="1" ht="12.75">
      <c r="A736" s="33"/>
      <c r="B736" s="34"/>
      <c r="C736" s="41"/>
      <c r="D736" s="42"/>
      <c r="E736" s="39">
        <f t="shared" si="74"/>
      </c>
      <c r="F736" s="43"/>
      <c r="G736" s="3" t="str">
        <f t="shared" si="73"/>
        <v>N</v>
      </c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>
        <f t="shared" si="69"/>
      </c>
      <c r="AA736" s="11" t="str">
        <f t="shared" si="70"/>
        <v>ok</v>
      </c>
      <c r="AB736" s="11" t="str">
        <f t="shared" si="71"/>
        <v>ok</v>
      </c>
      <c r="AC736" s="11" t="str">
        <f t="shared" si="72"/>
        <v>ok</v>
      </c>
    </row>
    <row r="737" spans="1:29" s="13" customFormat="1" ht="12.75">
      <c r="A737" s="33"/>
      <c r="B737" s="34"/>
      <c r="C737" s="41"/>
      <c r="D737" s="42"/>
      <c r="E737" s="39">
        <f t="shared" si="74"/>
      </c>
      <c r="F737" s="43"/>
      <c r="G737" s="3" t="str">
        <f t="shared" si="73"/>
        <v>N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>
        <f t="shared" si="69"/>
      </c>
      <c r="AA737" s="11" t="str">
        <f t="shared" si="70"/>
        <v>ok</v>
      </c>
      <c r="AB737" s="11" t="str">
        <f t="shared" si="71"/>
        <v>ok</v>
      </c>
      <c r="AC737" s="11" t="str">
        <f t="shared" si="72"/>
        <v>ok</v>
      </c>
    </row>
    <row r="738" spans="1:29" s="13" customFormat="1" ht="12.75">
      <c r="A738" s="33"/>
      <c r="B738" s="34"/>
      <c r="C738" s="41"/>
      <c r="D738" s="42"/>
      <c r="E738" s="39">
        <f t="shared" si="74"/>
      </c>
      <c r="F738" s="43"/>
      <c r="G738" s="3" t="str">
        <f t="shared" si="73"/>
        <v>N</v>
      </c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>
        <f t="shared" si="69"/>
      </c>
      <c r="AA738" s="11" t="str">
        <f t="shared" si="70"/>
        <v>ok</v>
      </c>
      <c r="AB738" s="11" t="str">
        <f t="shared" si="71"/>
        <v>ok</v>
      </c>
      <c r="AC738" s="11" t="str">
        <f t="shared" si="72"/>
        <v>ok</v>
      </c>
    </row>
    <row r="739" spans="1:29" s="13" customFormat="1" ht="12.75">
      <c r="A739" s="33"/>
      <c r="B739" s="34"/>
      <c r="C739" s="41"/>
      <c r="D739" s="42"/>
      <c r="E739" s="39">
        <f t="shared" si="74"/>
      </c>
      <c r="F739" s="43"/>
      <c r="G739" s="3" t="str">
        <f t="shared" si="73"/>
        <v>N</v>
      </c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>
        <f t="shared" si="69"/>
      </c>
      <c r="AA739" s="11" t="str">
        <f t="shared" si="70"/>
        <v>ok</v>
      </c>
      <c r="AB739" s="11" t="str">
        <f t="shared" si="71"/>
        <v>ok</v>
      </c>
      <c r="AC739" s="11" t="str">
        <f t="shared" si="72"/>
        <v>ok</v>
      </c>
    </row>
    <row r="740" spans="1:29" s="13" customFormat="1" ht="12.75">
      <c r="A740" s="33"/>
      <c r="B740" s="34"/>
      <c r="C740" s="41"/>
      <c r="D740" s="42"/>
      <c r="E740" s="39">
        <f t="shared" si="74"/>
      </c>
      <c r="F740" s="47"/>
      <c r="G740" s="3" t="str">
        <f t="shared" si="73"/>
        <v>N</v>
      </c>
      <c r="H740" s="67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>
        <f t="shared" si="69"/>
      </c>
      <c r="AA740" s="11" t="str">
        <f t="shared" si="70"/>
        <v>ok</v>
      </c>
      <c r="AB740" s="11" t="str">
        <f t="shared" si="71"/>
        <v>ok</v>
      </c>
      <c r="AC740" s="11" t="str">
        <f t="shared" si="72"/>
        <v>ok</v>
      </c>
    </row>
    <row r="741" spans="1:29" s="13" customFormat="1" ht="12.75">
      <c r="A741" s="33"/>
      <c r="B741" s="34"/>
      <c r="C741" s="41"/>
      <c r="D741" s="42"/>
      <c r="E741" s="39">
        <f t="shared" si="74"/>
      </c>
      <c r="F741" s="45"/>
      <c r="G741" s="3" t="str">
        <f t="shared" si="73"/>
        <v>N</v>
      </c>
      <c r="H741" s="67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>
        <f t="shared" si="69"/>
      </c>
      <c r="AA741" s="11" t="str">
        <f t="shared" si="70"/>
        <v>ok</v>
      </c>
      <c r="AB741" s="11" t="str">
        <f t="shared" si="71"/>
        <v>ok</v>
      </c>
      <c r="AC741" s="11" t="str">
        <f t="shared" si="72"/>
        <v>ok</v>
      </c>
    </row>
    <row r="742" spans="1:29" s="13" customFormat="1" ht="12.75">
      <c r="A742" s="33"/>
      <c r="B742" s="34"/>
      <c r="C742" s="37"/>
      <c r="D742" s="42"/>
      <c r="E742" s="44">
        <f t="shared" si="74"/>
      </c>
      <c r="F742" s="45"/>
      <c r="G742" s="3" t="str">
        <f t="shared" si="73"/>
        <v>N</v>
      </c>
      <c r="H742" s="67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>
        <f t="shared" si="69"/>
      </c>
      <c r="AA742" s="11" t="str">
        <f t="shared" si="70"/>
        <v>ok</v>
      </c>
      <c r="AB742" s="11" t="str">
        <f t="shared" si="71"/>
        <v>ok</v>
      </c>
      <c r="AC742" s="11" t="str">
        <f t="shared" si="72"/>
        <v>ok</v>
      </c>
    </row>
    <row r="743" spans="1:29" s="13" customFormat="1" ht="12.75">
      <c r="A743" s="33"/>
      <c r="B743" s="34"/>
      <c r="C743" s="37"/>
      <c r="D743" s="42"/>
      <c r="E743" s="44">
        <f t="shared" si="74"/>
      </c>
      <c r="F743" s="45"/>
      <c r="G743" s="3" t="str">
        <f t="shared" si="73"/>
        <v>N</v>
      </c>
      <c r="H743" s="67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>
        <f t="shared" si="69"/>
      </c>
      <c r="AA743" s="11" t="str">
        <f t="shared" si="70"/>
        <v>ok</v>
      </c>
      <c r="AB743" s="11" t="str">
        <f t="shared" si="71"/>
        <v>ok</v>
      </c>
      <c r="AC743" s="11" t="str">
        <f t="shared" si="72"/>
        <v>ok</v>
      </c>
    </row>
    <row r="744" spans="1:29" s="13" customFormat="1" ht="12.75">
      <c r="A744" s="33"/>
      <c r="B744" s="34"/>
      <c r="C744" s="37"/>
      <c r="D744" s="42"/>
      <c r="E744" s="44">
        <f t="shared" si="74"/>
      </c>
      <c r="F744" s="45"/>
      <c r="G744" s="3" t="str">
        <f t="shared" si="73"/>
        <v>N</v>
      </c>
      <c r="H744" s="67"/>
      <c r="I744" s="11"/>
      <c r="J744" s="11">
        <f>IF(ISERROR(J746),"",J746)</f>
      </c>
      <c r="K744" s="11">
        <f>IF(ISERROR(K746),"",K746)</f>
      </c>
      <c r="L744" s="11">
        <f>IF(ISERROR(L746),"",L746)</f>
      </c>
      <c r="M744" s="11" t="s">
        <v>71</v>
      </c>
      <c r="N744" s="11">
        <f>IF(ISERROR(N746),"",N746)</f>
      </c>
      <c r="O744" s="11">
        <f>IF(ISERROR(O746),"",O746)</f>
      </c>
      <c r="P744" s="11">
        <f>IF(ISERROR(P746),"",P746)</f>
      </c>
      <c r="Q744" s="11" t="s">
        <v>71</v>
      </c>
      <c r="R744" s="11">
        <f>IF(ISERROR(R746),"",R746)</f>
      </c>
      <c r="S744" s="11">
        <f>IF(ISERROR(S746),"",S746)</f>
      </c>
      <c r="T744" s="11">
        <f>IF(ISERROR(T746),"",T746)</f>
      </c>
      <c r="U744" s="11" t="s">
        <v>71</v>
      </c>
      <c r="V744" s="11">
        <f>IF(ISERROR(V746),"",V746)</f>
      </c>
      <c r="W744" s="11">
        <f>IF(ISERROR(W746),"",W746)</f>
      </c>
      <c r="X744" s="11"/>
      <c r="Y744" s="11"/>
      <c r="Z744" s="11">
        <f t="shared" si="69"/>
      </c>
      <c r="AA744" s="11" t="str">
        <f t="shared" si="70"/>
        <v>ok</v>
      </c>
      <c r="AB744" s="11" t="str">
        <f t="shared" si="71"/>
        <v>ok</v>
      </c>
      <c r="AC744" s="11" t="str">
        <f t="shared" si="72"/>
        <v>ok</v>
      </c>
    </row>
    <row r="745" spans="1:29" s="13" customFormat="1" ht="12.75">
      <c r="A745" s="33"/>
      <c r="B745" s="34"/>
      <c r="C745" s="77"/>
      <c r="D745" s="42"/>
      <c r="E745" s="44">
        <f t="shared" si="74"/>
      </c>
      <c r="F745" s="45"/>
      <c r="G745" s="3" t="str">
        <f t="shared" si="73"/>
        <v>N</v>
      </c>
      <c r="H745" s="67"/>
      <c r="I745" s="11">
        <f>LEN(I746)</f>
        <v>0</v>
      </c>
      <c r="J745" s="11">
        <v>13</v>
      </c>
      <c r="K745" s="11">
        <v>12</v>
      </c>
      <c r="L745" s="11">
        <v>11</v>
      </c>
      <c r="M745" s="11">
        <v>10</v>
      </c>
      <c r="N745" s="11">
        <v>9</v>
      </c>
      <c r="O745" s="11">
        <v>8</v>
      </c>
      <c r="P745" s="11">
        <v>7</v>
      </c>
      <c r="Q745" s="11">
        <v>6</v>
      </c>
      <c r="R745" s="11">
        <v>5</v>
      </c>
      <c r="S745" s="11">
        <v>4</v>
      </c>
      <c r="T745" s="11">
        <v>3</v>
      </c>
      <c r="U745" s="11">
        <v>2</v>
      </c>
      <c r="V745" s="11">
        <v>1</v>
      </c>
      <c r="W745" s="11">
        <v>0</v>
      </c>
      <c r="X745" s="11"/>
      <c r="Y745" s="11"/>
      <c r="Z745" s="11">
        <f t="shared" si="69"/>
      </c>
      <c r="AA745" s="11" t="str">
        <f t="shared" si="70"/>
        <v>ok</v>
      </c>
      <c r="AB745" s="11" t="str">
        <f t="shared" si="71"/>
        <v>ok</v>
      </c>
      <c r="AC745" s="11" t="str">
        <f t="shared" si="72"/>
        <v>ok</v>
      </c>
    </row>
    <row r="746" spans="1:29" s="13" customFormat="1" ht="12.75">
      <c r="A746" s="70" t="str">
        <f>"T 00 00 0SM "&amp;TEXT(X746,"00")</f>
        <v>T 00 00 0SM 19</v>
      </c>
      <c r="B746" s="78" t="str">
        <f>"Code de contrôle "&amp;TEXT(X746,"00")&amp;" : "&amp;J744&amp;K744&amp;L744&amp;M744&amp;N744&amp;O744&amp;P744&amp;Q744&amp;R744&amp;S744&amp;T744&amp;U744&amp;V744&amp;W744</f>
        <v>Code de contrôle 19 : ///</v>
      </c>
      <c r="C746" s="62"/>
      <c r="D746" s="69" t="s">
        <v>74</v>
      </c>
      <c r="E746" s="48">
        <f t="shared" si="74"/>
      </c>
      <c r="F746" s="49"/>
      <c r="G746" s="3" t="s">
        <v>75</v>
      </c>
      <c r="H746" s="67">
        <f>COUNTA(G710:G746)</f>
        <v>37</v>
      </c>
      <c r="I746" s="11">
        <f>IF(FIXED(SUM(D711:D745),2,FALSE)="0,00","",FIXED(SUM(D711:D745),2,FALSE))</f>
      </c>
      <c r="J746" s="11" t="e">
        <f>IF((VALUE(MID(I746,I745-J745,1)))&lt;4,IF((MID(I746,I745-J745,1))="0","A",IF(MID(I746,I745-J745,1)="1","B",IF(MID(I746,I745-J745,1)="2","C",IF(MID(I746,I745-J745,1)="3","D",)))),IF(MID(I746,I745-J745,1)="4","E",IF(MID(I746,I745-J745,1)="5","F",IF(MID(I746,I745-J745,1)="6","G",IF(MID(I746,I745-J745,1)="7","H",IF(MID(I746,I745-J745,1)="8","I",IF(MID(I746,I745-J745,1)="9","J","zz")))))))</f>
        <v>#VALUE!</v>
      </c>
      <c r="K746" s="11" t="e">
        <f>IF((VALUE(MID(I746,I745-K745,1)))&lt;4,IF((MID(I746,I745-K745,1))="0","A",IF(MID(I746,I745-K745,1)="1","B",IF(MID(I746,I745-K745,1)="2","C",IF(MID(I746,I745-K745,1)="3","D",)))),IF(MID(I746,I745-K745,1)="4","E",IF(MID(I746,I745-K745,1)="5","F",IF(MID(I746,I745-K745,1)="6","G",IF(MID(I746,I745-K745,1)="7","H",IF(MID(I746,I745-K745,1)="8","I",IF(MID(I746,I745-K745,1)="9","J","zz")))))))</f>
        <v>#VALUE!</v>
      </c>
      <c r="L746" s="11" t="e">
        <f>IF((VALUE(MID(I746,I745-L745,1)))&lt;4,IF((MID(I746,I745-L745,1))="0","A",IF(MID(I746,I745-L745,1)="1","B",IF(MID(I746,I745-L745,1)="2","C",IF(MID(I746,I745-L745,1)="3","D",)))),IF(MID(I746,I745-L745,1)="4","E",IF(MID(I746,I745-L745,1)="5","F",IF(MID(I746,I745-L745,1)="6","G",IF(MID(I746,I745-L745,1)="7","H",IF(MID(I746,I745-L745,1)="8","I",IF(MID(I746,I745-L745,1)="9","J","zz")))))))</f>
        <v>#VALUE!</v>
      </c>
      <c r="M746" s="11"/>
      <c r="N746" s="11" t="e">
        <f>IF((VALUE(MID(I746,I745-N745,1)))&lt;4,IF((MID(I746,I745-N745,1))="0","A",IF(MID(I746,I745-N745,1)="1","B",IF(MID(I746,I745-N745,1)="2","C",IF(MID(I746,I745-N745,1)="3","D",)))),IF(MID(I746,I745-N745,1)="4","E",IF(MID(I746,I745-N745,1)="5","F",IF(MID(I746,I745-N745,1)="6","G",IF(MID(I746,I745-N745,1)="7","H",IF(MID(I746,I745-N745,1)="8","I",IF(MID(I746,I745-N745,1)="9","J","zz")))))))</f>
        <v>#VALUE!</v>
      </c>
      <c r="O746" s="11" t="e">
        <f>IF((VALUE(MID(I746,I745-O745,1)))&lt;4,IF((MID(I746,I745-O745,1))="0","A",IF(MID(I746,I745-O745,1)="1","B",IF(MID(I746,I745-O745,1)="2","C",IF(MID(I746,I745-O745,1)="3","D",)))),IF(MID(I746,I745-O745,1)="4","E",IF(MID(I746,I745-O745,1)="5","F",IF(MID(I746,I745-O745,1)="6","G",IF(MID(I746,I745-O745,1)="7","H",IF(MID(I746,I745-O745,1)="8","I",IF(MID(I746,I745-O745,1)="9","J","zz")))))))</f>
        <v>#VALUE!</v>
      </c>
      <c r="P746" s="11" t="e">
        <f>IF((VALUE(MID(I746,I745-P745,1)))&lt;4,IF((MID(I746,I745-P745,1))="0","A",IF(MID(I746,I745-P745,1)="1","B",IF(MID(I746,I745-P745,1)="2","C",IF(MID(I746,I745-P745,1)="3","D",)))),IF(MID(I746,I745-P745,1)="4","E",IF(MID(I746,I745-P745,1)="5","F",IF(MID(I746,I745-P745,1)="6","G",IF(MID(I746,I745-P745,1)="7","H",IF(MID(I746,I745-P745,1)="8","I",IF(MID(I746,I745-P745,1)="9","J","zz")))))))</f>
        <v>#VALUE!</v>
      </c>
      <c r="Q746" s="11"/>
      <c r="R746" s="11" t="e">
        <f>IF((VALUE(MID(I746,I745-R745,1)))&lt;4,IF((MID(I746,I745-R745,1))="0","A",IF(MID(I746,I745-R745,1)="1","B",IF(MID(I746,I745-R745,1)="2","C",IF(MID(I746,I745-R745,1)="3","D",)))),IF(MID(I746,I745-R745,1)="4","E",IF(MID(I746,I745-R745,1)="5","F",IF(MID(I746,I745-R745,1)="6","G",IF(MID(I746,I745-R745,1)="7","H",IF(MID(I746,I745-R745,1)="8","I",IF(MID(I746,I745-R745,1)="9","J","zz")))))))</f>
        <v>#VALUE!</v>
      </c>
      <c r="S746" s="11" t="e">
        <f>IF((VALUE(MID(I746,I745-S745,1)))&lt;4,IF((MID(I746,I745-S745,1))="0","A",IF(MID(I746,I745-S745,1)="1","B",IF(MID(I746,I745-S745,1)="2","C",IF(MID(I746,I745-S745,1)="3","D",)))),IF(MID(I746,I745-S745,1)="4","E",IF(MID(I746,I745-S745,1)="5","F",IF(MID(I746,I745-S745,1)="6","G",IF(MID(I746,I745-S745,1)="7","H",IF(MID(I746,I745-S745,1)="8","I",IF(MID(I746,I745-S745,1)="9","J","zz")))))))</f>
        <v>#VALUE!</v>
      </c>
      <c r="T746" s="11" t="e">
        <f>IF((VALUE(MID(I746,I745-T745,1)))&lt;4,IF((MID(I746,I745-T745,1))="0","A",IF(MID(I746,I745-T745,1)="1","B",IF(MID(I746,I745-T745,1)="2","C",IF(MID(I746,I745-T745,1)="3","D",)))),IF(MID(I746,I745-T745,1)="4","E",IF(MID(I746,I745-T745,1)="5","F",IF(MID(I746,I745-T745,1)="6","G",IF(MID(I746,I745-T745,1)="7","H",IF(MID(I746,I745-T745,1)="8","I",IF(MID(I746,I745-T745,1)="9","J","zz")))))))</f>
        <v>#VALUE!</v>
      </c>
      <c r="U746" s="11"/>
      <c r="V746" s="11" t="e">
        <f>IF((VALUE(MID(I746,I745-V745,1)))&lt;4,IF((MID(I746,I745-V745,1))="0","A",IF(MID(I746,I745-V745,1)="1","B",IF(MID(I746,I745-V745,1)="2","C",IF(MID(I746,I745-V745,1)="3","D",)))),IF(MID(I746,I745-V745,1)="4","E",IF(MID(I746,I745-V745,1)="5","F",IF(MID(I746,I745-V745,1)="6","G",IF(MID(I746,I745-V745,1)="7","H",IF(MID(I746,I745-V745,1)="8","I",IF(MID(I746,I745-V745,1)="9","J","zz")))))))</f>
        <v>#VALUE!</v>
      </c>
      <c r="W746" s="11" t="e">
        <f>IF((VALUE(MID(I746,LEN(I746),1)))&lt;4,IF((MID(I746,I745,1))="0","A",IF(MID(I746,I745,1)="1","B",IF(MID(I746,I745,1)="2","C",IF(MID(I746,I745,1)="3","D",)))),IF(MID(I746,I745,1)="4","E",IF(MID(I746,I745,1)="5","F",IF(MID(I746,I745,1)="6","G",IF(MID(I746,I745,1)="7","H",IF(MID(I746,I745,1)="8","I",IF(MID(I746,I745,1)="9","J","zz")))))))</f>
        <v>#VALUE!</v>
      </c>
      <c r="X746" s="11">
        <f>X709+1</f>
        <v>19</v>
      </c>
      <c r="Y746" s="11"/>
      <c r="Z746" s="11"/>
      <c r="AA746" s="11"/>
      <c r="AB746" s="11"/>
      <c r="AC746" s="11"/>
    </row>
    <row r="747" spans="1:29" s="13" customFormat="1" ht="12.75">
      <c r="A747" s="33"/>
      <c r="B747" s="34"/>
      <c r="C747" s="75"/>
      <c r="D747" s="76"/>
      <c r="E747" s="35"/>
      <c r="F747" s="36"/>
      <c r="G747" s="3" t="str">
        <f t="shared" si="73"/>
        <v>N</v>
      </c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>
        <f t="shared" si="69"/>
      </c>
      <c r="AA747" s="11" t="str">
        <f t="shared" si="70"/>
        <v>ok</v>
      </c>
      <c r="AB747" s="11" t="str">
        <f t="shared" si="71"/>
        <v>ok</v>
      </c>
      <c r="AC747" s="11" t="str">
        <f t="shared" si="72"/>
        <v>ok</v>
      </c>
    </row>
    <row r="748" spans="1:29" s="13" customFormat="1" ht="12.75">
      <c r="A748" s="33"/>
      <c r="B748" s="34"/>
      <c r="C748" s="37"/>
      <c r="D748" s="38"/>
      <c r="E748" s="39">
        <f>IF(ISNUMBER(D748),Lettre(D748),"")</f>
      </c>
      <c r="F748" s="40"/>
      <c r="G748" s="3" t="str">
        <f t="shared" si="73"/>
        <v>N</v>
      </c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>
        <f t="shared" si="69"/>
      </c>
      <c r="AA748" s="11" t="str">
        <f t="shared" si="70"/>
        <v>ok</v>
      </c>
      <c r="AB748" s="11" t="str">
        <f t="shared" si="71"/>
        <v>ok</v>
      </c>
      <c r="AC748" s="11" t="str">
        <f t="shared" si="72"/>
        <v>ok</v>
      </c>
    </row>
    <row r="749" spans="1:29" s="13" customFormat="1" ht="12.75">
      <c r="A749" s="33"/>
      <c r="B749" s="34"/>
      <c r="C749" s="41"/>
      <c r="D749" s="42"/>
      <c r="E749" s="39">
        <f aca="true" t="shared" si="75" ref="E749:E783">IF(ISNUMBER(D749),Lettre(D749),"")</f>
      </c>
      <c r="F749" s="43"/>
      <c r="G749" s="3" t="str">
        <f t="shared" si="73"/>
        <v>N</v>
      </c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>
        <f t="shared" si="69"/>
      </c>
      <c r="AA749" s="11" t="str">
        <f t="shared" si="70"/>
        <v>ok</v>
      </c>
      <c r="AB749" s="11" t="str">
        <f t="shared" si="71"/>
        <v>ok</v>
      </c>
      <c r="AC749" s="11" t="str">
        <f t="shared" si="72"/>
        <v>ok</v>
      </c>
    </row>
    <row r="750" spans="1:29" s="13" customFormat="1" ht="12.75">
      <c r="A750" s="33"/>
      <c r="B750" s="34"/>
      <c r="C750" s="41"/>
      <c r="D750" s="42"/>
      <c r="E750" s="39">
        <f t="shared" si="75"/>
      </c>
      <c r="F750" s="43"/>
      <c r="G750" s="3" t="str">
        <f t="shared" si="73"/>
        <v>N</v>
      </c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>
        <f aca="true" t="shared" si="76" ref="Z750:Z813">IF(ISBLANK(C750),IF(ISBLANK(D750),"","prix mal renseigné"),IF(ISBLANK(D750),"prix non renseigné",""))</f>
      </c>
      <c r="AA750" s="11" t="str">
        <f aca="true" t="shared" si="77" ref="AA750:AA813">IF(ISBLANK(D750),IF(ISBLANK(C750),"ok","Probleme"),IF(ISBLANK(C750),"Probleme","ok"))</f>
        <v>ok</v>
      </c>
      <c r="AB750" s="11" t="str">
        <f aca="true" t="shared" si="78" ref="AB750:AB813">IF(ISBLANK(A750),IF(ISBLANK(C750),"ok","Probleme"),IF(ISBLANK(C750),"Probleme","ok"))</f>
        <v>ok</v>
      </c>
      <c r="AC750" s="11" t="str">
        <f aca="true" t="shared" si="79" ref="AC750:AC813">IF(LEN(A750)&lt;&gt;0,IF(LEN(A750)&lt;&gt;14,"Probleme","ok"),"ok")</f>
        <v>ok</v>
      </c>
    </row>
    <row r="751" spans="1:29" s="13" customFormat="1" ht="12.75">
      <c r="A751" s="33"/>
      <c r="B751" s="34"/>
      <c r="C751" s="41"/>
      <c r="D751" s="42"/>
      <c r="E751" s="39">
        <f t="shared" si="75"/>
      </c>
      <c r="F751" s="43"/>
      <c r="G751" s="3" t="str">
        <f t="shared" si="73"/>
        <v>N</v>
      </c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>
        <f t="shared" si="76"/>
      </c>
      <c r="AA751" s="11" t="str">
        <f t="shared" si="77"/>
        <v>ok</v>
      </c>
      <c r="AB751" s="11" t="str">
        <f t="shared" si="78"/>
        <v>ok</v>
      </c>
      <c r="AC751" s="11" t="str">
        <f t="shared" si="79"/>
        <v>ok</v>
      </c>
    </row>
    <row r="752" spans="1:29" s="13" customFormat="1" ht="12.75">
      <c r="A752" s="33"/>
      <c r="B752" s="34"/>
      <c r="C752" s="41"/>
      <c r="D752" s="42"/>
      <c r="E752" s="39">
        <f t="shared" si="75"/>
      </c>
      <c r="F752" s="43"/>
      <c r="G752" s="3" t="str">
        <f t="shared" si="73"/>
        <v>N</v>
      </c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>
        <f t="shared" si="76"/>
      </c>
      <c r="AA752" s="11" t="str">
        <f t="shared" si="77"/>
        <v>ok</v>
      </c>
      <c r="AB752" s="11" t="str">
        <f t="shared" si="78"/>
        <v>ok</v>
      </c>
      <c r="AC752" s="11" t="str">
        <f t="shared" si="79"/>
        <v>ok</v>
      </c>
    </row>
    <row r="753" spans="1:29" s="13" customFormat="1" ht="12.75">
      <c r="A753" s="33"/>
      <c r="B753" s="34"/>
      <c r="C753" s="41"/>
      <c r="D753" s="42"/>
      <c r="E753" s="39">
        <f t="shared" si="75"/>
      </c>
      <c r="F753" s="43"/>
      <c r="G753" s="3" t="str">
        <f t="shared" si="73"/>
        <v>N</v>
      </c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>
        <f t="shared" si="76"/>
      </c>
      <c r="AA753" s="11" t="str">
        <f t="shared" si="77"/>
        <v>ok</v>
      </c>
      <c r="AB753" s="11" t="str">
        <f t="shared" si="78"/>
        <v>ok</v>
      </c>
      <c r="AC753" s="11" t="str">
        <f t="shared" si="79"/>
        <v>ok</v>
      </c>
    </row>
    <row r="754" spans="1:29" s="13" customFormat="1" ht="12.75">
      <c r="A754" s="33"/>
      <c r="B754" s="34"/>
      <c r="C754" s="41"/>
      <c r="D754" s="42"/>
      <c r="E754" s="39">
        <f t="shared" si="75"/>
      </c>
      <c r="F754" s="43"/>
      <c r="G754" s="3" t="str">
        <f t="shared" si="73"/>
        <v>N</v>
      </c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>
        <f t="shared" si="76"/>
      </c>
      <c r="AA754" s="11" t="str">
        <f t="shared" si="77"/>
        <v>ok</v>
      </c>
      <c r="AB754" s="11" t="str">
        <f t="shared" si="78"/>
        <v>ok</v>
      </c>
      <c r="AC754" s="11" t="str">
        <f t="shared" si="79"/>
        <v>ok</v>
      </c>
    </row>
    <row r="755" spans="1:29" s="13" customFormat="1" ht="12.75">
      <c r="A755" s="33"/>
      <c r="B755" s="34"/>
      <c r="C755" s="37"/>
      <c r="D755" s="42"/>
      <c r="E755" s="44">
        <f t="shared" si="75"/>
      </c>
      <c r="F755" s="45"/>
      <c r="G755" s="3" t="str">
        <f t="shared" si="73"/>
        <v>N</v>
      </c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>
        <f t="shared" si="76"/>
      </c>
      <c r="AA755" s="11" t="str">
        <f t="shared" si="77"/>
        <v>ok</v>
      </c>
      <c r="AB755" s="11" t="str">
        <f t="shared" si="78"/>
        <v>ok</v>
      </c>
      <c r="AC755" s="11" t="str">
        <f t="shared" si="79"/>
        <v>ok</v>
      </c>
    </row>
    <row r="756" spans="1:29" s="13" customFormat="1" ht="12.75">
      <c r="A756" s="33"/>
      <c r="B756" s="34"/>
      <c r="C756" s="41"/>
      <c r="D756" s="42"/>
      <c r="E756" s="46">
        <f t="shared" si="75"/>
      </c>
      <c r="F756" s="45"/>
      <c r="G756" s="3" t="str">
        <f t="shared" si="73"/>
        <v>N</v>
      </c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>
        <f t="shared" si="76"/>
      </c>
      <c r="AA756" s="11" t="str">
        <f t="shared" si="77"/>
        <v>ok</v>
      </c>
      <c r="AB756" s="11" t="str">
        <f t="shared" si="78"/>
        <v>ok</v>
      </c>
      <c r="AC756" s="11" t="str">
        <f t="shared" si="79"/>
        <v>ok</v>
      </c>
    </row>
    <row r="757" spans="1:29" s="13" customFormat="1" ht="12.75">
      <c r="A757" s="33"/>
      <c r="B757" s="34"/>
      <c r="C757" s="41"/>
      <c r="D757" s="42"/>
      <c r="E757" s="44">
        <f t="shared" si="75"/>
      </c>
      <c r="F757" s="45"/>
      <c r="G757" s="3" t="str">
        <f t="shared" si="73"/>
        <v>N</v>
      </c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>
        <f t="shared" si="76"/>
      </c>
      <c r="AA757" s="11" t="str">
        <f t="shared" si="77"/>
        <v>ok</v>
      </c>
      <c r="AB757" s="11" t="str">
        <f t="shared" si="78"/>
        <v>ok</v>
      </c>
      <c r="AC757" s="11" t="str">
        <f t="shared" si="79"/>
        <v>ok</v>
      </c>
    </row>
    <row r="758" spans="1:29" s="13" customFormat="1" ht="12.75">
      <c r="A758" s="33"/>
      <c r="B758" s="34"/>
      <c r="C758" s="41"/>
      <c r="D758" s="42"/>
      <c r="E758" s="44">
        <f t="shared" si="75"/>
      </c>
      <c r="F758" s="45"/>
      <c r="G758" s="3" t="str">
        <f t="shared" si="73"/>
        <v>N</v>
      </c>
      <c r="H758" s="12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>
        <f t="shared" si="76"/>
      </c>
      <c r="AA758" s="11" t="str">
        <f t="shared" si="77"/>
        <v>ok</v>
      </c>
      <c r="AB758" s="11" t="str">
        <f t="shared" si="78"/>
        <v>ok</v>
      </c>
      <c r="AC758" s="11" t="str">
        <f t="shared" si="79"/>
        <v>ok</v>
      </c>
    </row>
    <row r="759" spans="1:29" s="13" customFormat="1" ht="12.75">
      <c r="A759" s="33"/>
      <c r="B759" s="34"/>
      <c r="C759" s="37"/>
      <c r="D759" s="42"/>
      <c r="E759" s="44">
        <f t="shared" si="75"/>
      </c>
      <c r="F759" s="45"/>
      <c r="G759" s="3" t="str">
        <f t="shared" si="73"/>
        <v>N</v>
      </c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>
        <f t="shared" si="76"/>
      </c>
      <c r="AA759" s="11" t="str">
        <f t="shared" si="77"/>
        <v>ok</v>
      </c>
      <c r="AB759" s="11" t="str">
        <f t="shared" si="78"/>
        <v>ok</v>
      </c>
      <c r="AC759" s="11" t="str">
        <f t="shared" si="79"/>
        <v>ok</v>
      </c>
    </row>
    <row r="760" spans="1:29" s="13" customFormat="1" ht="12.75">
      <c r="A760" s="33"/>
      <c r="B760" s="34"/>
      <c r="C760" s="41"/>
      <c r="D760" s="42"/>
      <c r="E760" s="39">
        <f t="shared" si="75"/>
      </c>
      <c r="F760" s="43"/>
      <c r="G760" s="3" t="str">
        <f t="shared" si="73"/>
        <v>N</v>
      </c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>
        <f t="shared" si="76"/>
      </c>
      <c r="AA760" s="11" t="str">
        <f t="shared" si="77"/>
        <v>ok</v>
      </c>
      <c r="AB760" s="11" t="str">
        <f t="shared" si="78"/>
        <v>ok</v>
      </c>
      <c r="AC760" s="11" t="str">
        <f t="shared" si="79"/>
        <v>ok</v>
      </c>
    </row>
    <row r="761" spans="1:29" s="13" customFormat="1" ht="12.75">
      <c r="A761" s="33"/>
      <c r="B761" s="34"/>
      <c r="C761" s="41"/>
      <c r="D761" s="42"/>
      <c r="E761" s="39">
        <f t="shared" si="75"/>
      </c>
      <c r="F761" s="43"/>
      <c r="G761" s="3" t="str">
        <f t="shared" si="73"/>
        <v>N</v>
      </c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>
        <f t="shared" si="76"/>
      </c>
      <c r="AA761" s="11" t="str">
        <f t="shared" si="77"/>
        <v>ok</v>
      </c>
      <c r="AB761" s="11" t="str">
        <f t="shared" si="78"/>
        <v>ok</v>
      </c>
      <c r="AC761" s="11" t="str">
        <f t="shared" si="79"/>
        <v>ok</v>
      </c>
    </row>
    <row r="762" spans="1:29" s="13" customFormat="1" ht="12.75">
      <c r="A762" s="33"/>
      <c r="B762" s="34"/>
      <c r="C762" s="41"/>
      <c r="D762" s="42"/>
      <c r="E762" s="39">
        <f t="shared" si="75"/>
      </c>
      <c r="F762" s="43"/>
      <c r="G762" s="3" t="str">
        <f t="shared" si="73"/>
        <v>N</v>
      </c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>
        <f t="shared" si="76"/>
      </c>
      <c r="AA762" s="11" t="str">
        <f t="shared" si="77"/>
        <v>ok</v>
      </c>
      <c r="AB762" s="11" t="str">
        <f t="shared" si="78"/>
        <v>ok</v>
      </c>
      <c r="AC762" s="11" t="str">
        <f t="shared" si="79"/>
        <v>ok</v>
      </c>
    </row>
    <row r="763" spans="1:29" s="13" customFormat="1" ht="12.75">
      <c r="A763" s="33"/>
      <c r="B763" s="34"/>
      <c r="C763" s="41"/>
      <c r="D763" s="42"/>
      <c r="E763" s="39">
        <f t="shared" si="75"/>
      </c>
      <c r="F763" s="43"/>
      <c r="G763" s="3" t="str">
        <f t="shared" si="73"/>
        <v>N</v>
      </c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>
        <f t="shared" si="76"/>
      </c>
      <c r="AA763" s="11" t="str">
        <f t="shared" si="77"/>
        <v>ok</v>
      </c>
      <c r="AB763" s="11" t="str">
        <f t="shared" si="78"/>
        <v>ok</v>
      </c>
      <c r="AC763" s="11" t="str">
        <f t="shared" si="79"/>
        <v>ok</v>
      </c>
    </row>
    <row r="764" spans="1:29" s="13" customFormat="1" ht="12.75">
      <c r="A764" s="33"/>
      <c r="B764" s="34"/>
      <c r="C764" s="41"/>
      <c r="D764" s="42"/>
      <c r="E764" s="39">
        <f t="shared" si="75"/>
      </c>
      <c r="F764" s="43"/>
      <c r="G764" s="3" t="str">
        <f t="shared" si="73"/>
        <v>N</v>
      </c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>
        <f t="shared" si="76"/>
      </c>
      <c r="AA764" s="11" t="str">
        <f t="shared" si="77"/>
        <v>ok</v>
      </c>
      <c r="AB764" s="11" t="str">
        <f t="shared" si="78"/>
        <v>ok</v>
      </c>
      <c r="AC764" s="11" t="str">
        <f t="shared" si="79"/>
        <v>ok</v>
      </c>
    </row>
    <row r="765" spans="1:29" s="13" customFormat="1" ht="12.75">
      <c r="A765" s="33"/>
      <c r="B765" s="34"/>
      <c r="C765" s="41"/>
      <c r="D765" s="42"/>
      <c r="E765" s="39">
        <f t="shared" si="75"/>
      </c>
      <c r="F765" s="43"/>
      <c r="G765" s="3" t="str">
        <f t="shared" si="73"/>
        <v>N</v>
      </c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>
        <f t="shared" si="76"/>
      </c>
      <c r="AA765" s="11" t="str">
        <f t="shared" si="77"/>
        <v>ok</v>
      </c>
      <c r="AB765" s="11" t="str">
        <f t="shared" si="78"/>
        <v>ok</v>
      </c>
      <c r="AC765" s="11" t="str">
        <f t="shared" si="79"/>
        <v>ok</v>
      </c>
    </row>
    <row r="766" spans="1:29" s="13" customFormat="1" ht="12.75">
      <c r="A766" s="33"/>
      <c r="B766" s="34"/>
      <c r="C766" s="41"/>
      <c r="D766" s="42"/>
      <c r="E766" s="39">
        <f t="shared" si="75"/>
      </c>
      <c r="F766" s="43"/>
      <c r="G766" s="3" t="str">
        <f t="shared" si="73"/>
        <v>N</v>
      </c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>
        <f t="shared" si="76"/>
      </c>
      <c r="AA766" s="11" t="str">
        <f t="shared" si="77"/>
        <v>ok</v>
      </c>
      <c r="AB766" s="11" t="str">
        <f t="shared" si="78"/>
        <v>ok</v>
      </c>
      <c r="AC766" s="11" t="str">
        <f t="shared" si="79"/>
        <v>ok</v>
      </c>
    </row>
    <row r="767" spans="1:29" s="13" customFormat="1" ht="12.75">
      <c r="A767" s="33"/>
      <c r="B767" s="34"/>
      <c r="C767" s="41"/>
      <c r="D767" s="42"/>
      <c r="E767" s="39">
        <f t="shared" si="75"/>
      </c>
      <c r="F767" s="43"/>
      <c r="G767" s="3" t="str">
        <f t="shared" si="73"/>
        <v>N</v>
      </c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>
        <f t="shared" si="76"/>
      </c>
      <c r="AA767" s="11" t="str">
        <f t="shared" si="77"/>
        <v>ok</v>
      </c>
      <c r="AB767" s="11" t="str">
        <f t="shared" si="78"/>
        <v>ok</v>
      </c>
      <c r="AC767" s="11" t="str">
        <f t="shared" si="79"/>
        <v>ok</v>
      </c>
    </row>
    <row r="768" spans="1:29" s="13" customFormat="1" ht="12.75">
      <c r="A768" s="33"/>
      <c r="B768" s="34"/>
      <c r="C768" s="41"/>
      <c r="D768" s="42"/>
      <c r="E768" s="39">
        <f t="shared" si="75"/>
      </c>
      <c r="F768" s="43"/>
      <c r="G768" s="3" t="str">
        <f t="shared" si="73"/>
        <v>N</v>
      </c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>
        <f t="shared" si="76"/>
      </c>
      <c r="AA768" s="11" t="str">
        <f t="shared" si="77"/>
        <v>ok</v>
      </c>
      <c r="AB768" s="11" t="str">
        <f t="shared" si="78"/>
        <v>ok</v>
      </c>
      <c r="AC768" s="11" t="str">
        <f t="shared" si="79"/>
        <v>ok</v>
      </c>
    </row>
    <row r="769" spans="1:29" s="13" customFormat="1" ht="12.75">
      <c r="A769" s="33"/>
      <c r="B769" s="34"/>
      <c r="C769" s="41"/>
      <c r="D769" s="42"/>
      <c r="E769" s="39">
        <f t="shared" si="75"/>
      </c>
      <c r="F769" s="43"/>
      <c r="G769" s="3" t="str">
        <f t="shared" si="73"/>
        <v>N</v>
      </c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>
        <f t="shared" si="76"/>
      </c>
      <c r="AA769" s="11" t="str">
        <f t="shared" si="77"/>
        <v>ok</v>
      </c>
      <c r="AB769" s="11" t="str">
        <f t="shared" si="78"/>
        <v>ok</v>
      </c>
      <c r="AC769" s="11" t="str">
        <f t="shared" si="79"/>
        <v>ok</v>
      </c>
    </row>
    <row r="770" spans="1:29" s="13" customFormat="1" ht="12.75">
      <c r="A770" s="33"/>
      <c r="B770" s="34"/>
      <c r="C770" s="41"/>
      <c r="D770" s="42"/>
      <c r="E770" s="39">
        <f t="shared" si="75"/>
      </c>
      <c r="F770" s="43"/>
      <c r="G770" s="3" t="str">
        <f aca="true" t="shared" si="80" ref="G770:G833">IF(ISBLANK(C770),"N","O")</f>
        <v>N</v>
      </c>
      <c r="H770" s="67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>
        <f t="shared" si="76"/>
      </c>
      <c r="AA770" s="11" t="str">
        <f t="shared" si="77"/>
        <v>ok</v>
      </c>
      <c r="AB770" s="11" t="str">
        <f t="shared" si="78"/>
        <v>ok</v>
      </c>
      <c r="AC770" s="11" t="str">
        <f t="shared" si="79"/>
        <v>ok</v>
      </c>
    </row>
    <row r="771" spans="1:29" s="13" customFormat="1" ht="12.75">
      <c r="A771" s="33"/>
      <c r="B771" s="34"/>
      <c r="C771" s="41"/>
      <c r="D771" s="42"/>
      <c r="E771" s="39">
        <f t="shared" si="75"/>
      </c>
      <c r="F771" s="43"/>
      <c r="G771" s="3" t="str">
        <f t="shared" si="80"/>
        <v>N</v>
      </c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>
        <f t="shared" si="76"/>
      </c>
      <c r="AA771" s="11" t="str">
        <f t="shared" si="77"/>
        <v>ok</v>
      </c>
      <c r="AB771" s="11" t="str">
        <f t="shared" si="78"/>
        <v>ok</v>
      </c>
      <c r="AC771" s="11" t="str">
        <f t="shared" si="79"/>
        <v>ok</v>
      </c>
    </row>
    <row r="772" spans="1:29" s="13" customFormat="1" ht="12.75">
      <c r="A772" s="33"/>
      <c r="B772" s="34"/>
      <c r="C772" s="41"/>
      <c r="D772" s="42"/>
      <c r="E772" s="39">
        <f t="shared" si="75"/>
      </c>
      <c r="F772" s="43"/>
      <c r="G772" s="3" t="str">
        <f t="shared" si="80"/>
        <v>N</v>
      </c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>
        <f t="shared" si="76"/>
      </c>
      <c r="AA772" s="11" t="str">
        <f t="shared" si="77"/>
        <v>ok</v>
      </c>
      <c r="AB772" s="11" t="str">
        <f t="shared" si="78"/>
        <v>ok</v>
      </c>
      <c r="AC772" s="11" t="str">
        <f t="shared" si="79"/>
        <v>ok</v>
      </c>
    </row>
    <row r="773" spans="1:29" s="13" customFormat="1" ht="12.75">
      <c r="A773" s="33"/>
      <c r="B773" s="34"/>
      <c r="C773" s="41"/>
      <c r="D773" s="42"/>
      <c r="E773" s="39">
        <f t="shared" si="75"/>
      </c>
      <c r="F773" s="43"/>
      <c r="G773" s="3" t="str">
        <f t="shared" si="80"/>
        <v>N</v>
      </c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>
        <f t="shared" si="76"/>
      </c>
      <c r="AA773" s="11" t="str">
        <f t="shared" si="77"/>
        <v>ok</v>
      </c>
      <c r="AB773" s="11" t="str">
        <f t="shared" si="78"/>
        <v>ok</v>
      </c>
      <c r="AC773" s="11" t="str">
        <f t="shared" si="79"/>
        <v>ok</v>
      </c>
    </row>
    <row r="774" spans="1:29" s="13" customFormat="1" ht="12.75">
      <c r="A774" s="33"/>
      <c r="B774" s="34"/>
      <c r="C774" s="41"/>
      <c r="D774" s="42"/>
      <c r="E774" s="39">
        <f t="shared" si="75"/>
      </c>
      <c r="F774" s="43"/>
      <c r="G774" s="3" t="str">
        <f t="shared" si="80"/>
        <v>N</v>
      </c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>
        <f t="shared" si="76"/>
      </c>
      <c r="AA774" s="11" t="str">
        <f t="shared" si="77"/>
        <v>ok</v>
      </c>
      <c r="AB774" s="11" t="str">
        <f t="shared" si="78"/>
        <v>ok</v>
      </c>
      <c r="AC774" s="11" t="str">
        <f t="shared" si="79"/>
        <v>ok</v>
      </c>
    </row>
    <row r="775" spans="1:29" s="13" customFormat="1" ht="12.75">
      <c r="A775" s="33"/>
      <c r="B775" s="34"/>
      <c r="C775" s="41"/>
      <c r="D775" s="42"/>
      <c r="E775" s="39">
        <f t="shared" si="75"/>
      </c>
      <c r="F775" s="43"/>
      <c r="G775" s="3" t="str">
        <f t="shared" si="80"/>
        <v>N</v>
      </c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>
        <f t="shared" si="76"/>
      </c>
      <c r="AA775" s="11" t="str">
        <f t="shared" si="77"/>
        <v>ok</v>
      </c>
      <c r="AB775" s="11" t="str">
        <f t="shared" si="78"/>
        <v>ok</v>
      </c>
      <c r="AC775" s="11" t="str">
        <f t="shared" si="79"/>
        <v>ok</v>
      </c>
    </row>
    <row r="776" spans="1:29" s="13" customFormat="1" ht="12.75">
      <c r="A776" s="33"/>
      <c r="B776" s="34"/>
      <c r="C776" s="41"/>
      <c r="D776" s="42"/>
      <c r="E776" s="39">
        <f t="shared" si="75"/>
      </c>
      <c r="F776" s="43"/>
      <c r="G776" s="3" t="str">
        <f t="shared" si="80"/>
        <v>N</v>
      </c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>
        <f t="shared" si="76"/>
      </c>
      <c r="AA776" s="11" t="str">
        <f t="shared" si="77"/>
        <v>ok</v>
      </c>
      <c r="AB776" s="11" t="str">
        <f t="shared" si="78"/>
        <v>ok</v>
      </c>
      <c r="AC776" s="11" t="str">
        <f t="shared" si="79"/>
        <v>ok</v>
      </c>
    </row>
    <row r="777" spans="1:29" s="13" customFormat="1" ht="12.75">
      <c r="A777" s="33"/>
      <c r="B777" s="34"/>
      <c r="C777" s="41"/>
      <c r="D777" s="42"/>
      <c r="E777" s="39">
        <f t="shared" si="75"/>
      </c>
      <c r="F777" s="47"/>
      <c r="G777" s="3" t="str">
        <f t="shared" si="80"/>
        <v>N</v>
      </c>
      <c r="H777" s="67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>
        <f t="shared" si="76"/>
      </c>
      <c r="AA777" s="11" t="str">
        <f t="shared" si="77"/>
        <v>ok</v>
      </c>
      <c r="AB777" s="11" t="str">
        <f t="shared" si="78"/>
        <v>ok</v>
      </c>
      <c r="AC777" s="11" t="str">
        <f t="shared" si="79"/>
        <v>ok</v>
      </c>
    </row>
    <row r="778" spans="1:29" s="13" customFormat="1" ht="12.75">
      <c r="A778" s="33"/>
      <c r="B778" s="34"/>
      <c r="C778" s="41"/>
      <c r="D778" s="42"/>
      <c r="E778" s="39">
        <f t="shared" si="75"/>
      </c>
      <c r="F778" s="45"/>
      <c r="G778" s="3" t="str">
        <f t="shared" si="80"/>
        <v>N</v>
      </c>
      <c r="H778" s="67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>
        <f t="shared" si="76"/>
      </c>
      <c r="AA778" s="11" t="str">
        <f t="shared" si="77"/>
        <v>ok</v>
      </c>
      <c r="AB778" s="11" t="str">
        <f t="shared" si="78"/>
        <v>ok</v>
      </c>
      <c r="AC778" s="11" t="str">
        <f t="shared" si="79"/>
        <v>ok</v>
      </c>
    </row>
    <row r="779" spans="1:29" s="13" customFormat="1" ht="12.75">
      <c r="A779" s="33"/>
      <c r="B779" s="34"/>
      <c r="C779" s="37"/>
      <c r="D779" s="42"/>
      <c r="E779" s="44">
        <f t="shared" si="75"/>
      </c>
      <c r="F779" s="45"/>
      <c r="G779" s="3" t="str">
        <f t="shared" si="80"/>
        <v>N</v>
      </c>
      <c r="H779" s="67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>
        <f t="shared" si="76"/>
      </c>
      <c r="AA779" s="11" t="str">
        <f t="shared" si="77"/>
        <v>ok</v>
      </c>
      <c r="AB779" s="11" t="str">
        <f t="shared" si="78"/>
        <v>ok</v>
      </c>
      <c r="AC779" s="11" t="str">
        <f t="shared" si="79"/>
        <v>ok</v>
      </c>
    </row>
    <row r="780" spans="1:29" s="13" customFormat="1" ht="12.75">
      <c r="A780" s="33"/>
      <c r="B780" s="34"/>
      <c r="C780" s="37"/>
      <c r="D780" s="42"/>
      <c r="E780" s="44">
        <f t="shared" si="75"/>
      </c>
      <c r="F780" s="45"/>
      <c r="G780" s="3" t="str">
        <f t="shared" si="80"/>
        <v>N</v>
      </c>
      <c r="H780" s="67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>
        <f t="shared" si="76"/>
      </c>
      <c r="AA780" s="11" t="str">
        <f t="shared" si="77"/>
        <v>ok</v>
      </c>
      <c r="AB780" s="11" t="str">
        <f t="shared" si="78"/>
        <v>ok</v>
      </c>
      <c r="AC780" s="11" t="str">
        <f t="shared" si="79"/>
        <v>ok</v>
      </c>
    </row>
    <row r="781" spans="1:29" s="13" customFormat="1" ht="12.75">
      <c r="A781" s="33"/>
      <c r="B781" s="34"/>
      <c r="C781" s="37"/>
      <c r="D781" s="42"/>
      <c r="E781" s="44">
        <f t="shared" si="75"/>
      </c>
      <c r="F781" s="45"/>
      <c r="G781" s="3" t="str">
        <f t="shared" si="80"/>
        <v>N</v>
      </c>
      <c r="H781" s="67"/>
      <c r="I781" s="11"/>
      <c r="J781" s="11">
        <f>IF(ISERROR(J783),"",J783)</f>
      </c>
      <c r="K781" s="11">
        <f>IF(ISERROR(K783),"",K783)</f>
      </c>
      <c r="L781" s="11">
        <f>IF(ISERROR(L783),"",L783)</f>
      </c>
      <c r="M781" s="11" t="s">
        <v>71</v>
      </c>
      <c r="N781" s="11">
        <f>IF(ISERROR(N783),"",N783)</f>
      </c>
      <c r="O781" s="11">
        <f>IF(ISERROR(O783),"",O783)</f>
      </c>
      <c r="P781" s="11">
        <f>IF(ISERROR(P783),"",P783)</f>
      </c>
      <c r="Q781" s="11" t="s">
        <v>71</v>
      </c>
      <c r="R781" s="11">
        <f>IF(ISERROR(R783),"",R783)</f>
      </c>
      <c r="S781" s="11">
        <f>IF(ISERROR(S783),"",S783)</f>
      </c>
      <c r="T781" s="11">
        <f>IF(ISERROR(T783),"",T783)</f>
      </c>
      <c r="U781" s="11" t="s">
        <v>71</v>
      </c>
      <c r="V781" s="11">
        <f>IF(ISERROR(V783),"",V783)</f>
      </c>
      <c r="W781" s="11">
        <f>IF(ISERROR(W783),"",W783)</f>
      </c>
      <c r="X781" s="11"/>
      <c r="Y781" s="11"/>
      <c r="Z781" s="11">
        <f t="shared" si="76"/>
      </c>
      <c r="AA781" s="11" t="str">
        <f t="shared" si="77"/>
        <v>ok</v>
      </c>
      <c r="AB781" s="11" t="str">
        <f t="shared" si="78"/>
        <v>ok</v>
      </c>
      <c r="AC781" s="11" t="str">
        <f t="shared" si="79"/>
        <v>ok</v>
      </c>
    </row>
    <row r="782" spans="1:29" s="13" customFormat="1" ht="12.75">
      <c r="A782" s="33"/>
      <c r="B782" s="34"/>
      <c r="C782" s="77"/>
      <c r="D782" s="42"/>
      <c r="E782" s="44">
        <f t="shared" si="75"/>
      </c>
      <c r="F782" s="45"/>
      <c r="G782" s="3" t="str">
        <f t="shared" si="80"/>
        <v>N</v>
      </c>
      <c r="H782" s="67"/>
      <c r="I782" s="11">
        <f>LEN(I783)</f>
        <v>0</v>
      </c>
      <c r="J782" s="11">
        <v>13</v>
      </c>
      <c r="K782" s="11">
        <v>12</v>
      </c>
      <c r="L782" s="11">
        <v>11</v>
      </c>
      <c r="M782" s="11">
        <v>10</v>
      </c>
      <c r="N782" s="11">
        <v>9</v>
      </c>
      <c r="O782" s="11">
        <v>8</v>
      </c>
      <c r="P782" s="11">
        <v>7</v>
      </c>
      <c r="Q782" s="11">
        <v>6</v>
      </c>
      <c r="R782" s="11">
        <v>5</v>
      </c>
      <c r="S782" s="11">
        <v>4</v>
      </c>
      <c r="T782" s="11">
        <v>3</v>
      </c>
      <c r="U782" s="11">
        <v>2</v>
      </c>
      <c r="V782" s="11">
        <v>1</v>
      </c>
      <c r="W782" s="11">
        <v>0</v>
      </c>
      <c r="X782" s="11"/>
      <c r="Y782" s="11"/>
      <c r="Z782" s="11">
        <f t="shared" si="76"/>
      </c>
      <c r="AA782" s="11" t="str">
        <f t="shared" si="77"/>
        <v>ok</v>
      </c>
      <c r="AB782" s="11" t="str">
        <f t="shared" si="78"/>
        <v>ok</v>
      </c>
      <c r="AC782" s="11" t="str">
        <f t="shared" si="79"/>
        <v>ok</v>
      </c>
    </row>
    <row r="783" spans="1:29" s="13" customFormat="1" ht="12.75">
      <c r="A783" s="70" t="str">
        <f>"T 00 00 0SM "&amp;TEXT(X783,"00")</f>
        <v>T 00 00 0SM 20</v>
      </c>
      <c r="B783" s="78" t="str">
        <f>"Code de contrôle "&amp;TEXT(X783,"00")&amp;" : "&amp;J781&amp;K781&amp;L781&amp;M781&amp;N781&amp;O781&amp;P781&amp;Q781&amp;R781&amp;S781&amp;T781&amp;U781&amp;V781&amp;W781</f>
        <v>Code de contrôle 20 : ///</v>
      </c>
      <c r="C783" s="62"/>
      <c r="D783" s="69" t="s">
        <v>74</v>
      </c>
      <c r="E783" s="48">
        <f t="shared" si="75"/>
      </c>
      <c r="F783" s="49"/>
      <c r="G783" s="3" t="s">
        <v>75</v>
      </c>
      <c r="H783" s="67">
        <f>COUNTA(G747:G783)</f>
        <v>37</v>
      </c>
      <c r="I783" s="11">
        <f>IF(FIXED(SUM(D748:D782),2,FALSE)="0,00","",FIXED(SUM(D748:D782),2,FALSE))</f>
      </c>
      <c r="J783" s="11" t="e">
        <f>IF((VALUE(MID(I783,I782-J782,1)))&lt;4,IF((MID(I783,I782-J782,1))="0","A",IF(MID(I783,I782-J782,1)="1","B",IF(MID(I783,I782-J782,1)="2","C",IF(MID(I783,I782-J782,1)="3","D",)))),IF(MID(I783,I782-J782,1)="4","E",IF(MID(I783,I782-J782,1)="5","F",IF(MID(I783,I782-J782,1)="6","G",IF(MID(I783,I782-J782,1)="7","H",IF(MID(I783,I782-J782,1)="8","I",IF(MID(I783,I782-J782,1)="9","J","zz")))))))</f>
        <v>#VALUE!</v>
      </c>
      <c r="K783" s="11" t="e">
        <f>IF((VALUE(MID(I783,I782-K782,1)))&lt;4,IF((MID(I783,I782-K782,1))="0","A",IF(MID(I783,I782-K782,1)="1","B",IF(MID(I783,I782-K782,1)="2","C",IF(MID(I783,I782-K782,1)="3","D",)))),IF(MID(I783,I782-K782,1)="4","E",IF(MID(I783,I782-K782,1)="5","F",IF(MID(I783,I782-K782,1)="6","G",IF(MID(I783,I782-K782,1)="7","H",IF(MID(I783,I782-K782,1)="8","I",IF(MID(I783,I782-K782,1)="9","J","zz")))))))</f>
        <v>#VALUE!</v>
      </c>
      <c r="L783" s="11" t="e">
        <f>IF((VALUE(MID(I783,I782-L782,1)))&lt;4,IF((MID(I783,I782-L782,1))="0","A",IF(MID(I783,I782-L782,1)="1","B",IF(MID(I783,I782-L782,1)="2","C",IF(MID(I783,I782-L782,1)="3","D",)))),IF(MID(I783,I782-L782,1)="4","E",IF(MID(I783,I782-L782,1)="5","F",IF(MID(I783,I782-L782,1)="6","G",IF(MID(I783,I782-L782,1)="7","H",IF(MID(I783,I782-L782,1)="8","I",IF(MID(I783,I782-L782,1)="9","J","zz")))))))</f>
        <v>#VALUE!</v>
      </c>
      <c r="M783" s="11"/>
      <c r="N783" s="11" t="e">
        <f>IF((VALUE(MID(I783,I782-N782,1)))&lt;4,IF((MID(I783,I782-N782,1))="0","A",IF(MID(I783,I782-N782,1)="1","B",IF(MID(I783,I782-N782,1)="2","C",IF(MID(I783,I782-N782,1)="3","D",)))),IF(MID(I783,I782-N782,1)="4","E",IF(MID(I783,I782-N782,1)="5","F",IF(MID(I783,I782-N782,1)="6","G",IF(MID(I783,I782-N782,1)="7","H",IF(MID(I783,I782-N782,1)="8","I",IF(MID(I783,I782-N782,1)="9","J","zz")))))))</f>
        <v>#VALUE!</v>
      </c>
      <c r="O783" s="11" t="e">
        <f>IF((VALUE(MID(I783,I782-O782,1)))&lt;4,IF((MID(I783,I782-O782,1))="0","A",IF(MID(I783,I782-O782,1)="1","B",IF(MID(I783,I782-O782,1)="2","C",IF(MID(I783,I782-O782,1)="3","D",)))),IF(MID(I783,I782-O782,1)="4","E",IF(MID(I783,I782-O782,1)="5","F",IF(MID(I783,I782-O782,1)="6","G",IF(MID(I783,I782-O782,1)="7","H",IF(MID(I783,I782-O782,1)="8","I",IF(MID(I783,I782-O782,1)="9","J","zz")))))))</f>
        <v>#VALUE!</v>
      </c>
      <c r="P783" s="11" t="e">
        <f>IF((VALUE(MID(I783,I782-P782,1)))&lt;4,IF((MID(I783,I782-P782,1))="0","A",IF(MID(I783,I782-P782,1)="1","B",IF(MID(I783,I782-P782,1)="2","C",IF(MID(I783,I782-P782,1)="3","D",)))),IF(MID(I783,I782-P782,1)="4","E",IF(MID(I783,I782-P782,1)="5","F",IF(MID(I783,I782-P782,1)="6","G",IF(MID(I783,I782-P782,1)="7","H",IF(MID(I783,I782-P782,1)="8","I",IF(MID(I783,I782-P782,1)="9","J","zz")))))))</f>
        <v>#VALUE!</v>
      </c>
      <c r="Q783" s="11"/>
      <c r="R783" s="11" t="e">
        <f>IF((VALUE(MID(I783,I782-R782,1)))&lt;4,IF((MID(I783,I782-R782,1))="0","A",IF(MID(I783,I782-R782,1)="1","B",IF(MID(I783,I782-R782,1)="2","C",IF(MID(I783,I782-R782,1)="3","D",)))),IF(MID(I783,I782-R782,1)="4","E",IF(MID(I783,I782-R782,1)="5","F",IF(MID(I783,I782-R782,1)="6","G",IF(MID(I783,I782-R782,1)="7","H",IF(MID(I783,I782-R782,1)="8","I",IF(MID(I783,I782-R782,1)="9","J","zz")))))))</f>
        <v>#VALUE!</v>
      </c>
      <c r="S783" s="11" t="e">
        <f>IF((VALUE(MID(I783,I782-S782,1)))&lt;4,IF((MID(I783,I782-S782,1))="0","A",IF(MID(I783,I782-S782,1)="1","B",IF(MID(I783,I782-S782,1)="2","C",IF(MID(I783,I782-S782,1)="3","D",)))),IF(MID(I783,I782-S782,1)="4","E",IF(MID(I783,I782-S782,1)="5","F",IF(MID(I783,I782-S782,1)="6","G",IF(MID(I783,I782-S782,1)="7","H",IF(MID(I783,I782-S782,1)="8","I",IF(MID(I783,I782-S782,1)="9","J","zz")))))))</f>
        <v>#VALUE!</v>
      </c>
      <c r="T783" s="11" t="e">
        <f>IF((VALUE(MID(I783,I782-T782,1)))&lt;4,IF((MID(I783,I782-T782,1))="0","A",IF(MID(I783,I782-T782,1)="1","B",IF(MID(I783,I782-T782,1)="2","C",IF(MID(I783,I782-T782,1)="3","D",)))),IF(MID(I783,I782-T782,1)="4","E",IF(MID(I783,I782-T782,1)="5","F",IF(MID(I783,I782-T782,1)="6","G",IF(MID(I783,I782-T782,1)="7","H",IF(MID(I783,I782-T782,1)="8","I",IF(MID(I783,I782-T782,1)="9","J","zz")))))))</f>
        <v>#VALUE!</v>
      </c>
      <c r="U783" s="11"/>
      <c r="V783" s="11" t="e">
        <f>IF((VALUE(MID(I783,I782-V782,1)))&lt;4,IF((MID(I783,I782-V782,1))="0","A",IF(MID(I783,I782-V782,1)="1","B",IF(MID(I783,I782-V782,1)="2","C",IF(MID(I783,I782-V782,1)="3","D",)))),IF(MID(I783,I782-V782,1)="4","E",IF(MID(I783,I782-V782,1)="5","F",IF(MID(I783,I782-V782,1)="6","G",IF(MID(I783,I782-V782,1)="7","H",IF(MID(I783,I782-V782,1)="8","I",IF(MID(I783,I782-V782,1)="9","J","zz")))))))</f>
        <v>#VALUE!</v>
      </c>
      <c r="W783" s="11" t="e">
        <f>IF((VALUE(MID(I783,LEN(I783),1)))&lt;4,IF((MID(I783,I782,1))="0","A",IF(MID(I783,I782,1)="1","B",IF(MID(I783,I782,1)="2","C",IF(MID(I783,I782,1)="3","D",)))),IF(MID(I783,I782,1)="4","E",IF(MID(I783,I782,1)="5","F",IF(MID(I783,I782,1)="6","G",IF(MID(I783,I782,1)="7","H",IF(MID(I783,I782,1)="8","I",IF(MID(I783,I782,1)="9","J","zz")))))))</f>
        <v>#VALUE!</v>
      </c>
      <c r="X783" s="11">
        <f>X746+1</f>
        <v>20</v>
      </c>
      <c r="Y783" s="11"/>
      <c r="Z783" s="11"/>
      <c r="AA783" s="11"/>
      <c r="AB783" s="11"/>
      <c r="AC783" s="11"/>
    </row>
    <row r="784" spans="1:29" s="13" customFormat="1" ht="12.75">
      <c r="A784" s="33"/>
      <c r="B784" s="34"/>
      <c r="C784" s="75"/>
      <c r="D784" s="76"/>
      <c r="E784" s="35"/>
      <c r="F784" s="36"/>
      <c r="G784" s="3" t="str">
        <f t="shared" si="80"/>
        <v>N</v>
      </c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>
        <f t="shared" si="76"/>
      </c>
      <c r="AA784" s="11" t="str">
        <f t="shared" si="77"/>
        <v>ok</v>
      </c>
      <c r="AB784" s="11" t="str">
        <f t="shared" si="78"/>
        <v>ok</v>
      </c>
      <c r="AC784" s="11" t="str">
        <f t="shared" si="79"/>
        <v>ok</v>
      </c>
    </row>
    <row r="785" spans="1:29" s="13" customFormat="1" ht="12.75">
      <c r="A785" s="33"/>
      <c r="B785" s="34"/>
      <c r="C785" s="37"/>
      <c r="D785" s="38"/>
      <c r="E785" s="39">
        <f>IF(ISNUMBER(D785),Lettre(D785),"")</f>
      </c>
      <c r="F785" s="40"/>
      <c r="G785" s="3" t="str">
        <f t="shared" si="80"/>
        <v>N</v>
      </c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>
        <f t="shared" si="76"/>
      </c>
      <c r="AA785" s="11" t="str">
        <f t="shared" si="77"/>
        <v>ok</v>
      </c>
      <c r="AB785" s="11" t="str">
        <f t="shared" si="78"/>
        <v>ok</v>
      </c>
      <c r="AC785" s="11" t="str">
        <f t="shared" si="79"/>
        <v>ok</v>
      </c>
    </row>
    <row r="786" spans="1:29" s="13" customFormat="1" ht="12.75">
      <c r="A786" s="33"/>
      <c r="B786" s="34"/>
      <c r="C786" s="41"/>
      <c r="D786" s="42"/>
      <c r="E786" s="39">
        <f aca="true" t="shared" si="81" ref="E786:E820">IF(ISNUMBER(D786),Lettre(D786),"")</f>
      </c>
      <c r="F786" s="43"/>
      <c r="G786" s="3" t="str">
        <f t="shared" si="80"/>
        <v>N</v>
      </c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>
        <f t="shared" si="76"/>
      </c>
      <c r="AA786" s="11" t="str">
        <f t="shared" si="77"/>
        <v>ok</v>
      </c>
      <c r="AB786" s="11" t="str">
        <f t="shared" si="78"/>
        <v>ok</v>
      </c>
      <c r="AC786" s="11" t="str">
        <f t="shared" si="79"/>
        <v>ok</v>
      </c>
    </row>
    <row r="787" spans="1:29" s="13" customFormat="1" ht="12.75">
      <c r="A787" s="33"/>
      <c r="B787" s="34"/>
      <c r="C787" s="41"/>
      <c r="D787" s="42"/>
      <c r="E787" s="39">
        <f t="shared" si="81"/>
      </c>
      <c r="F787" s="43"/>
      <c r="G787" s="3" t="str">
        <f t="shared" si="80"/>
        <v>N</v>
      </c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>
        <f t="shared" si="76"/>
      </c>
      <c r="AA787" s="11" t="str">
        <f t="shared" si="77"/>
        <v>ok</v>
      </c>
      <c r="AB787" s="11" t="str">
        <f t="shared" si="78"/>
        <v>ok</v>
      </c>
      <c r="AC787" s="11" t="str">
        <f t="shared" si="79"/>
        <v>ok</v>
      </c>
    </row>
    <row r="788" spans="1:29" s="13" customFormat="1" ht="12.75">
      <c r="A788" s="33"/>
      <c r="B788" s="34"/>
      <c r="C788" s="41"/>
      <c r="D788" s="42"/>
      <c r="E788" s="39">
        <f t="shared" si="81"/>
      </c>
      <c r="F788" s="43"/>
      <c r="G788" s="3" t="str">
        <f t="shared" si="80"/>
        <v>N</v>
      </c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>
        <f t="shared" si="76"/>
      </c>
      <c r="AA788" s="11" t="str">
        <f t="shared" si="77"/>
        <v>ok</v>
      </c>
      <c r="AB788" s="11" t="str">
        <f t="shared" si="78"/>
        <v>ok</v>
      </c>
      <c r="AC788" s="11" t="str">
        <f t="shared" si="79"/>
        <v>ok</v>
      </c>
    </row>
    <row r="789" spans="1:29" s="13" customFormat="1" ht="12.75">
      <c r="A789" s="33"/>
      <c r="B789" s="34"/>
      <c r="C789" s="41"/>
      <c r="D789" s="42"/>
      <c r="E789" s="39">
        <f t="shared" si="81"/>
      </c>
      <c r="F789" s="43"/>
      <c r="G789" s="3" t="str">
        <f t="shared" si="80"/>
        <v>N</v>
      </c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>
        <f t="shared" si="76"/>
      </c>
      <c r="AA789" s="11" t="str">
        <f t="shared" si="77"/>
        <v>ok</v>
      </c>
      <c r="AB789" s="11" t="str">
        <f t="shared" si="78"/>
        <v>ok</v>
      </c>
      <c r="AC789" s="11" t="str">
        <f t="shared" si="79"/>
        <v>ok</v>
      </c>
    </row>
    <row r="790" spans="1:29" s="13" customFormat="1" ht="12.75">
      <c r="A790" s="33"/>
      <c r="B790" s="34"/>
      <c r="C790" s="41"/>
      <c r="D790" s="42"/>
      <c r="E790" s="39">
        <f t="shared" si="81"/>
      </c>
      <c r="F790" s="43"/>
      <c r="G790" s="3" t="str">
        <f t="shared" si="80"/>
        <v>N</v>
      </c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>
        <f t="shared" si="76"/>
      </c>
      <c r="AA790" s="11" t="str">
        <f t="shared" si="77"/>
        <v>ok</v>
      </c>
      <c r="AB790" s="11" t="str">
        <f t="shared" si="78"/>
        <v>ok</v>
      </c>
      <c r="AC790" s="11" t="str">
        <f t="shared" si="79"/>
        <v>ok</v>
      </c>
    </row>
    <row r="791" spans="1:29" s="13" customFormat="1" ht="12.75">
      <c r="A791" s="33"/>
      <c r="B791" s="34"/>
      <c r="C791" s="41"/>
      <c r="D791" s="42"/>
      <c r="E791" s="39">
        <f t="shared" si="81"/>
      </c>
      <c r="F791" s="43"/>
      <c r="G791" s="3" t="str">
        <f t="shared" si="80"/>
        <v>N</v>
      </c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>
        <f t="shared" si="76"/>
      </c>
      <c r="AA791" s="11" t="str">
        <f t="shared" si="77"/>
        <v>ok</v>
      </c>
      <c r="AB791" s="11" t="str">
        <f t="shared" si="78"/>
        <v>ok</v>
      </c>
      <c r="AC791" s="11" t="str">
        <f t="shared" si="79"/>
        <v>ok</v>
      </c>
    </row>
    <row r="792" spans="1:29" s="13" customFormat="1" ht="12.75">
      <c r="A792" s="33"/>
      <c r="B792" s="34"/>
      <c r="C792" s="37"/>
      <c r="D792" s="42"/>
      <c r="E792" s="44">
        <f t="shared" si="81"/>
      </c>
      <c r="F792" s="45"/>
      <c r="G792" s="3" t="str">
        <f t="shared" si="80"/>
        <v>N</v>
      </c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>
        <f t="shared" si="76"/>
      </c>
      <c r="AA792" s="11" t="str">
        <f t="shared" si="77"/>
        <v>ok</v>
      </c>
      <c r="AB792" s="11" t="str">
        <f t="shared" si="78"/>
        <v>ok</v>
      </c>
      <c r="AC792" s="11" t="str">
        <f t="shared" si="79"/>
        <v>ok</v>
      </c>
    </row>
    <row r="793" spans="1:29" s="13" customFormat="1" ht="12.75">
      <c r="A793" s="33"/>
      <c r="B793" s="34"/>
      <c r="C793" s="41"/>
      <c r="D793" s="42"/>
      <c r="E793" s="46">
        <f t="shared" si="81"/>
      </c>
      <c r="F793" s="45"/>
      <c r="G793" s="3" t="str">
        <f t="shared" si="80"/>
        <v>N</v>
      </c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>
        <f t="shared" si="76"/>
      </c>
      <c r="AA793" s="11" t="str">
        <f t="shared" si="77"/>
        <v>ok</v>
      </c>
      <c r="AB793" s="11" t="str">
        <f t="shared" si="78"/>
        <v>ok</v>
      </c>
      <c r="AC793" s="11" t="str">
        <f t="shared" si="79"/>
        <v>ok</v>
      </c>
    </row>
    <row r="794" spans="1:29" s="13" customFormat="1" ht="12.75">
      <c r="A794" s="33"/>
      <c r="B794" s="34"/>
      <c r="C794" s="41"/>
      <c r="D794" s="42"/>
      <c r="E794" s="44">
        <f t="shared" si="81"/>
      </c>
      <c r="F794" s="45"/>
      <c r="G794" s="3" t="str">
        <f t="shared" si="80"/>
        <v>N</v>
      </c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>
        <f t="shared" si="76"/>
      </c>
      <c r="AA794" s="11" t="str">
        <f t="shared" si="77"/>
        <v>ok</v>
      </c>
      <c r="AB794" s="11" t="str">
        <f t="shared" si="78"/>
        <v>ok</v>
      </c>
      <c r="AC794" s="11" t="str">
        <f t="shared" si="79"/>
        <v>ok</v>
      </c>
    </row>
    <row r="795" spans="1:29" s="13" customFormat="1" ht="12.75">
      <c r="A795" s="33"/>
      <c r="B795" s="34"/>
      <c r="C795" s="41"/>
      <c r="D795" s="42"/>
      <c r="E795" s="44">
        <f t="shared" si="81"/>
      </c>
      <c r="F795" s="45"/>
      <c r="G795" s="3" t="str">
        <f t="shared" si="80"/>
        <v>N</v>
      </c>
      <c r="H795" s="12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>
        <f t="shared" si="76"/>
      </c>
      <c r="AA795" s="11" t="str">
        <f t="shared" si="77"/>
        <v>ok</v>
      </c>
      <c r="AB795" s="11" t="str">
        <f t="shared" si="78"/>
        <v>ok</v>
      </c>
      <c r="AC795" s="11" t="str">
        <f t="shared" si="79"/>
        <v>ok</v>
      </c>
    </row>
    <row r="796" spans="1:29" s="13" customFormat="1" ht="12.75">
      <c r="A796" s="33"/>
      <c r="B796" s="34"/>
      <c r="C796" s="37"/>
      <c r="D796" s="42"/>
      <c r="E796" s="44">
        <f t="shared" si="81"/>
      </c>
      <c r="F796" s="45"/>
      <c r="G796" s="3" t="str">
        <f t="shared" si="80"/>
        <v>N</v>
      </c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>
        <f t="shared" si="76"/>
      </c>
      <c r="AA796" s="11" t="str">
        <f t="shared" si="77"/>
        <v>ok</v>
      </c>
      <c r="AB796" s="11" t="str">
        <f t="shared" si="78"/>
        <v>ok</v>
      </c>
      <c r="AC796" s="11" t="str">
        <f t="shared" si="79"/>
        <v>ok</v>
      </c>
    </row>
    <row r="797" spans="1:29" s="13" customFormat="1" ht="12.75">
      <c r="A797" s="33"/>
      <c r="B797" s="34"/>
      <c r="C797" s="41"/>
      <c r="D797" s="42"/>
      <c r="E797" s="39">
        <f t="shared" si="81"/>
      </c>
      <c r="F797" s="43"/>
      <c r="G797" s="3" t="str">
        <f t="shared" si="80"/>
        <v>N</v>
      </c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>
        <f t="shared" si="76"/>
      </c>
      <c r="AA797" s="11" t="str">
        <f t="shared" si="77"/>
        <v>ok</v>
      </c>
      <c r="AB797" s="11" t="str">
        <f t="shared" si="78"/>
        <v>ok</v>
      </c>
      <c r="AC797" s="11" t="str">
        <f t="shared" si="79"/>
        <v>ok</v>
      </c>
    </row>
    <row r="798" spans="1:29" s="13" customFormat="1" ht="12.75">
      <c r="A798" s="33"/>
      <c r="B798" s="34"/>
      <c r="C798" s="41"/>
      <c r="D798" s="42"/>
      <c r="E798" s="39">
        <f t="shared" si="81"/>
      </c>
      <c r="F798" s="43"/>
      <c r="G798" s="3" t="str">
        <f t="shared" si="80"/>
        <v>N</v>
      </c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>
        <f t="shared" si="76"/>
      </c>
      <c r="AA798" s="11" t="str">
        <f t="shared" si="77"/>
        <v>ok</v>
      </c>
      <c r="AB798" s="11" t="str">
        <f t="shared" si="78"/>
        <v>ok</v>
      </c>
      <c r="AC798" s="11" t="str">
        <f t="shared" si="79"/>
        <v>ok</v>
      </c>
    </row>
    <row r="799" spans="1:29" s="13" customFormat="1" ht="12.75">
      <c r="A799" s="33"/>
      <c r="B799" s="34"/>
      <c r="C799" s="41"/>
      <c r="D799" s="42"/>
      <c r="E799" s="39">
        <f t="shared" si="81"/>
      </c>
      <c r="F799" s="43"/>
      <c r="G799" s="3" t="str">
        <f t="shared" si="80"/>
        <v>N</v>
      </c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>
        <f t="shared" si="76"/>
      </c>
      <c r="AA799" s="11" t="str">
        <f t="shared" si="77"/>
        <v>ok</v>
      </c>
      <c r="AB799" s="11" t="str">
        <f t="shared" si="78"/>
        <v>ok</v>
      </c>
      <c r="AC799" s="11" t="str">
        <f t="shared" si="79"/>
        <v>ok</v>
      </c>
    </row>
    <row r="800" spans="1:29" s="13" customFormat="1" ht="12.75">
      <c r="A800" s="33"/>
      <c r="B800" s="34"/>
      <c r="C800" s="41"/>
      <c r="D800" s="42"/>
      <c r="E800" s="39">
        <f t="shared" si="81"/>
      </c>
      <c r="F800" s="43"/>
      <c r="G800" s="3" t="str">
        <f t="shared" si="80"/>
        <v>N</v>
      </c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>
        <f t="shared" si="76"/>
      </c>
      <c r="AA800" s="11" t="str">
        <f t="shared" si="77"/>
        <v>ok</v>
      </c>
      <c r="AB800" s="11" t="str">
        <f t="shared" si="78"/>
        <v>ok</v>
      </c>
      <c r="AC800" s="11" t="str">
        <f t="shared" si="79"/>
        <v>ok</v>
      </c>
    </row>
    <row r="801" spans="1:29" s="13" customFormat="1" ht="12.75">
      <c r="A801" s="33"/>
      <c r="B801" s="34"/>
      <c r="C801" s="41"/>
      <c r="D801" s="42"/>
      <c r="E801" s="39">
        <f t="shared" si="81"/>
      </c>
      <c r="F801" s="43"/>
      <c r="G801" s="3" t="str">
        <f t="shared" si="80"/>
        <v>N</v>
      </c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>
        <f t="shared" si="76"/>
      </c>
      <c r="AA801" s="11" t="str">
        <f t="shared" si="77"/>
        <v>ok</v>
      </c>
      <c r="AB801" s="11" t="str">
        <f t="shared" si="78"/>
        <v>ok</v>
      </c>
      <c r="AC801" s="11" t="str">
        <f t="shared" si="79"/>
        <v>ok</v>
      </c>
    </row>
    <row r="802" spans="1:29" s="13" customFormat="1" ht="12.75">
      <c r="A802" s="33"/>
      <c r="B802" s="34"/>
      <c r="C802" s="41"/>
      <c r="D802" s="42"/>
      <c r="E802" s="39">
        <f t="shared" si="81"/>
      </c>
      <c r="F802" s="43"/>
      <c r="G802" s="3" t="str">
        <f t="shared" si="80"/>
        <v>N</v>
      </c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>
        <f t="shared" si="76"/>
      </c>
      <c r="AA802" s="11" t="str">
        <f t="shared" si="77"/>
        <v>ok</v>
      </c>
      <c r="AB802" s="11" t="str">
        <f t="shared" si="78"/>
        <v>ok</v>
      </c>
      <c r="AC802" s="11" t="str">
        <f t="shared" si="79"/>
        <v>ok</v>
      </c>
    </row>
    <row r="803" spans="1:29" s="13" customFormat="1" ht="12.75">
      <c r="A803" s="33"/>
      <c r="B803" s="34"/>
      <c r="C803" s="41"/>
      <c r="D803" s="42"/>
      <c r="E803" s="39">
        <f t="shared" si="81"/>
      </c>
      <c r="F803" s="43"/>
      <c r="G803" s="3" t="str">
        <f t="shared" si="80"/>
        <v>N</v>
      </c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>
        <f t="shared" si="76"/>
      </c>
      <c r="AA803" s="11" t="str">
        <f t="shared" si="77"/>
        <v>ok</v>
      </c>
      <c r="AB803" s="11" t="str">
        <f t="shared" si="78"/>
        <v>ok</v>
      </c>
      <c r="AC803" s="11" t="str">
        <f t="shared" si="79"/>
        <v>ok</v>
      </c>
    </row>
    <row r="804" spans="1:29" s="13" customFormat="1" ht="12.75">
      <c r="A804" s="33"/>
      <c r="B804" s="34"/>
      <c r="C804" s="41"/>
      <c r="D804" s="42"/>
      <c r="E804" s="39">
        <f t="shared" si="81"/>
      </c>
      <c r="F804" s="43"/>
      <c r="G804" s="3" t="str">
        <f t="shared" si="80"/>
        <v>N</v>
      </c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>
        <f t="shared" si="76"/>
      </c>
      <c r="AA804" s="11" t="str">
        <f t="shared" si="77"/>
        <v>ok</v>
      </c>
      <c r="AB804" s="11" t="str">
        <f t="shared" si="78"/>
        <v>ok</v>
      </c>
      <c r="AC804" s="11" t="str">
        <f t="shared" si="79"/>
        <v>ok</v>
      </c>
    </row>
    <row r="805" spans="1:29" s="13" customFormat="1" ht="12.75">
      <c r="A805" s="33"/>
      <c r="B805" s="34"/>
      <c r="C805" s="41"/>
      <c r="D805" s="42"/>
      <c r="E805" s="39">
        <f t="shared" si="81"/>
      </c>
      <c r="F805" s="43"/>
      <c r="G805" s="3" t="str">
        <f t="shared" si="80"/>
        <v>N</v>
      </c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>
        <f t="shared" si="76"/>
      </c>
      <c r="AA805" s="11" t="str">
        <f t="shared" si="77"/>
        <v>ok</v>
      </c>
      <c r="AB805" s="11" t="str">
        <f t="shared" si="78"/>
        <v>ok</v>
      </c>
      <c r="AC805" s="11" t="str">
        <f t="shared" si="79"/>
        <v>ok</v>
      </c>
    </row>
    <row r="806" spans="1:29" s="13" customFormat="1" ht="12.75">
      <c r="A806" s="33"/>
      <c r="B806" s="34"/>
      <c r="C806" s="41"/>
      <c r="D806" s="42"/>
      <c r="E806" s="39">
        <f t="shared" si="81"/>
      </c>
      <c r="F806" s="43"/>
      <c r="G806" s="3" t="str">
        <f t="shared" si="80"/>
        <v>N</v>
      </c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>
        <f t="shared" si="76"/>
      </c>
      <c r="AA806" s="11" t="str">
        <f t="shared" si="77"/>
        <v>ok</v>
      </c>
      <c r="AB806" s="11" t="str">
        <f t="shared" si="78"/>
        <v>ok</v>
      </c>
      <c r="AC806" s="11" t="str">
        <f t="shared" si="79"/>
        <v>ok</v>
      </c>
    </row>
    <row r="807" spans="1:29" s="13" customFormat="1" ht="12.75">
      <c r="A807" s="33"/>
      <c r="B807" s="34"/>
      <c r="C807" s="41"/>
      <c r="D807" s="42"/>
      <c r="E807" s="39">
        <f t="shared" si="81"/>
      </c>
      <c r="F807" s="43"/>
      <c r="G807" s="3" t="str">
        <f t="shared" si="80"/>
        <v>N</v>
      </c>
      <c r="H807" s="67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>
        <f t="shared" si="76"/>
      </c>
      <c r="AA807" s="11" t="str">
        <f t="shared" si="77"/>
        <v>ok</v>
      </c>
      <c r="AB807" s="11" t="str">
        <f t="shared" si="78"/>
        <v>ok</v>
      </c>
      <c r="AC807" s="11" t="str">
        <f t="shared" si="79"/>
        <v>ok</v>
      </c>
    </row>
    <row r="808" spans="1:29" s="13" customFormat="1" ht="12.75">
      <c r="A808" s="33"/>
      <c r="B808" s="34"/>
      <c r="C808" s="41"/>
      <c r="D808" s="42"/>
      <c r="E808" s="39">
        <f t="shared" si="81"/>
      </c>
      <c r="F808" s="43"/>
      <c r="G808" s="3" t="str">
        <f t="shared" si="80"/>
        <v>N</v>
      </c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>
        <f t="shared" si="76"/>
      </c>
      <c r="AA808" s="11" t="str">
        <f t="shared" si="77"/>
        <v>ok</v>
      </c>
      <c r="AB808" s="11" t="str">
        <f t="shared" si="78"/>
        <v>ok</v>
      </c>
      <c r="AC808" s="11" t="str">
        <f t="shared" si="79"/>
        <v>ok</v>
      </c>
    </row>
    <row r="809" spans="1:29" s="13" customFormat="1" ht="12.75">
      <c r="A809" s="33"/>
      <c r="B809" s="34"/>
      <c r="C809" s="41"/>
      <c r="D809" s="42"/>
      <c r="E809" s="39">
        <f t="shared" si="81"/>
      </c>
      <c r="F809" s="43"/>
      <c r="G809" s="3" t="str">
        <f t="shared" si="80"/>
        <v>N</v>
      </c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>
        <f t="shared" si="76"/>
      </c>
      <c r="AA809" s="11" t="str">
        <f t="shared" si="77"/>
        <v>ok</v>
      </c>
      <c r="AB809" s="11" t="str">
        <f t="shared" si="78"/>
        <v>ok</v>
      </c>
      <c r="AC809" s="11" t="str">
        <f t="shared" si="79"/>
        <v>ok</v>
      </c>
    </row>
    <row r="810" spans="1:29" s="13" customFormat="1" ht="12.75">
      <c r="A810" s="33"/>
      <c r="B810" s="34"/>
      <c r="C810" s="41"/>
      <c r="D810" s="42"/>
      <c r="E810" s="39">
        <f t="shared" si="81"/>
      </c>
      <c r="F810" s="43"/>
      <c r="G810" s="3" t="str">
        <f t="shared" si="80"/>
        <v>N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>
        <f t="shared" si="76"/>
      </c>
      <c r="AA810" s="11" t="str">
        <f t="shared" si="77"/>
        <v>ok</v>
      </c>
      <c r="AB810" s="11" t="str">
        <f t="shared" si="78"/>
        <v>ok</v>
      </c>
      <c r="AC810" s="11" t="str">
        <f t="shared" si="79"/>
        <v>ok</v>
      </c>
    </row>
    <row r="811" spans="1:29" s="13" customFormat="1" ht="12.75">
      <c r="A811" s="33"/>
      <c r="B811" s="34"/>
      <c r="C811" s="41"/>
      <c r="D811" s="42"/>
      <c r="E811" s="39">
        <f t="shared" si="81"/>
      </c>
      <c r="F811" s="43"/>
      <c r="G811" s="3" t="str">
        <f t="shared" si="80"/>
        <v>N</v>
      </c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>
        <f t="shared" si="76"/>
      </c>
      <c r="AA811" s="11" t="str">
        <f t="shared" si="77"/>
        <v>ok</v>
      </c>
      <c r="AB811" s="11" t="str">
        <f t="shared" si="78"/>
        <v>ok</v>
      </c>
      <c r="AC811" s="11" t="str">
        <f t="shared" si="79"/>
        <v>ok</v>
      </c>
    </row>
    <row r="812" spans="1:29" s="13" customFormat="1" ht="12.75">
      <c r="A812" s="33"/>
      <c r="B812" s="34"/>
      <c r="C812" s="41"/>
      <c r="D812" s="42"/>
      <c r="E812" s="39">
        <f t="shared" si="81"/>
      </c>
      <c r="F812" s="43"/>
      <c r="G812" s="3" t="str">
        <f t="shared" si="80"/>
        <v>N</v>
      </c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>
        <f t="shared" si="76"/>
      </c>
      <c r="AA812" s="11" t="str">
        <f t="shared" si="77"/>
        <v>ok</v>
      </c>
      <c r="AB812" s="11" t="str">
        <f t="shared" si="78"/>
        <v>ok</v>
      </c>
      <c r="AC812" s="11" t="str">
        <f t="shared" si="79"/>
        <v>ok</v>
      </c>
    </row>
    <row r="813" spans="1:29" s="13" customFormat="1" ht="12.75">
      <c r="A813" s="33"/>
      <c r="B813" s="34"/>
      <c r="C813" s="41"/>
      <c r="D813" s="42"/>
      <c r="E813" s="39">
        <f t="shared" si="81"/>
      </c>
      <c r="F813" s="43"/>
      <c r="G813" s="3" t="str">
        <f t="shared" si="80"/>
        <v>N</v>
      </c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>
        <f t="shared" si="76"/>
      </c>
      <c r="AA813" s="11" t="str">
        <f t="shared" si="77"/>
        <v>ok</v>
      </c>
      <c r="AB813" s="11" t="str">
        <f t="shared" si="78"/>
        <v>ok</v>
      </c>
      <c r="AC813" s="11" t="str">
        <f t="shared" si="79"/>
        <v>ok</v>
      </c>
    </row>
    <row r="814" spans="1:29" s="13" customFormat="1" ht="12.75">
      <c r="A814" s="33"/>
      <c r="B814" s="34"/>
      <c r="C814" s="41"/>
      <c r="D814" s="42"/>
      <c r="E814" s="39">
        <f t="shared" si="81"/>
      </c>
      <c r="F814" s="47"/>
      <c r="G814" s="3" t="str">
        <f t="shared" si="80"/>
        <v>N</v>
      </c>
      <c r="H814" s="67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>
        <f aca="true" t="shared" si="82" ref="Z814:Z877">IF(ISBLANK(C814),IF(ISBLANK(D814),"","prix mal renseigné"),IF(ISBLANK(D814),"prix non renseigné",""))</f>
      </c>
      <c r="AA814" s="11" t="str">
        <f aca="true" t="shared" si="83" ref="AA814:AA877">IF(ISBLANK(D814),IF(ISBLANK(C814),"ok","Probleme"),IF(ISBLANK(C814),"Probleme","ok"))</f>
        <v>ok</v>
      </c>
      <c r="AB814" s="11" t="str">
        <f aca="true" t="shared" si="84" ref="AB814:AB877">IF(ISBLANK(A814),IF(ISBLANK(C814),"ok","Probleme"),IF(ISBLANK(C814),"Probleme","ok"))</f>
        <v>ok</v>
      </c>
      <c r="AC814" s="11" t="str">
        <f aca="true" t="shared" si="85" ref="AC814:AC877">IF(LEN(A814)&lt;&gt;0,IF(LEN(A814)&lt;&gt;14,"Probleme","ok"),"ok")</f>
        <v>ok</v>
      </c>
    </row>
    <row r="815" spans="1:29" s="13" customFormat="1" ht="12.75">
      <c r="A815" s="33"/>
      <c r="B815" s="34"/>
      <c r="C815" s="41"/>
      <c r="D815" s="42"/>
      <c r="E815" s="39">
        <f t="shared" si="81"/>
      </c>
      <c r="F815" s="45"/>
      <c r="G815" s="3" t="str">
        <f t="shared" si="80"/>
        <v>N</v>
      </c>
      <c r="H815" s="67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>
        <f t="shared" si="82"/>
      </c>
      <c r="AA815" s="11" t="str">
        <f t="shared" si="83"/>
        <v>ok</v>
      </c>
      <c r="AB815" s="11" t="str">
        <f t="shared" si="84"/>
        <v>ok</v>
      </c>
      <c r="AC815" s="11" t="str">
        <f t="shared" si="85"/>
        <v>ok</v>
      </c>
    </row>
    <row r="816" spans="1:29" s="13" customFormat="1" ht="12.75">
      <c r="A816" s="33"/>
      <c r="B816" s="34"/>
      <c r="C816" s="37"/>
      <c r="D816" s="42"/>
      <c r="E816" s="44">
        <f t="shared" si="81"/>
      </c>
      <c r="F816" s="45"/>
      <c r="G816" s="3" t="str">
        <f t="shared" si="80"/>
        <v>N</v>
      </c>
      <c r="H816" s="67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>
        <f t="shared" si="82"/>
      </c>
      <c r="AA816" s="11" t="str">
        <f t="shared" si="83"/>
        <v>ok</v>
      </c>
      <c r="AB816" s="11" t="str">
        <f t="shared" si="84"/>
        <v>ok</v>
      </c>
      <c r="AC816" s="11" t="str">
        <f t="shared" si="85"/>
        <v>ok</v>
      </c>
    </row>
    <row r="817" spans="1:29" s="13" customFormat="1" ht="12.75">
      <c r="A817" s="33"/>
      <c r="B817" s="34"/>
      <c r="C817" s="37"/>
      <c r="D817" s="42"/>
      <c r="E817" s="44">
        <f t="shared" si="81"/>
      </c>
      <c r="F817" s="45"/>
      <c r="G817" s="3" t="str">
        <f t="shared" si="80"/>
        <v>N</v>
      </c>
      <c r="H817" s="67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>
        <f t="shared" si="82"/>
      </c>
      <c r="AA817" s="11" t="str">
        <f t="shared" si="83"/>
        <v>ok</v>
      </c>
      <c r="AB817" s="11" t="str">
        <f t="shared" si="84"/>
        <v>ok</v>
      </c>
      <c r="AC817" s="11" t="str">
        <f t="shared" si="85"/>
        <v>ok</v>
      </c>
    </row>
    <row r="818" spans="1:29" s="13" customFormat="1" ht="12.75">
      <c r="A818" s="33"/>
      <c r="B818" s="34"/>
      <c r="C818" s="37"/>
      <c r="D818" s="42"/>
      <c r="E818" s="44">
        <f t="shared" si="81"/>
      </c>
      <c r="F818" s="45"/>
      <c r="G818" s="3" t="str">
        <f t="shared" si="80"/>
        <v>N</v>
      </c>
      <c r="H818" s="67"/>
      <c r="I818" s="11"/>
      <c r="J818" s="11">
        <f>IF(ISERROR(J820),"",J820)</f>
      </c>
      <c r="K818" s="11">
        <f>IF(ISERROR(K820),"",K820)</f>
      </c>
      <c r="L818" s="11">
        <f>IF(ISERROR(L820),"",L820)</f>
      </c>
      <c r="M818" s="11" t="s">
        <v>71</v>
      </c>
      <c r="N818" s="11">
        <f>IF(ISERROR(N820),"",N820)</f>
      </c>
      <c r="O818" s="11">
        <f>IF(ISERROR(O820),"",O820)</f>
      </c>
      <c r="P818" s="11">
        <f>IF(ISERROR(P820),"",P820)</f>
      </c>
      <c r="Q818" s="11" t="s">
        <v>71</v>
      </c>
      <c r="R818" s="11">
        <f>IF(ISERROR(R820),"",R820)</f>
      </c>
      <c r="S818" s="11">
        <f>IF(ISERROR(S820),"",S820)</f>
      </c>
      <c r="T818" s="11">
        <f>IF(ISERROR(T820),"",T820)</f>
      </c>
      <c r="U818" s="11" t="s">
        <v>71</v>
      </c>
      <c r="V818" s="11">
        <f>IF(ISERROR(V820),"",V820)</f>
      </c>
      <c r="W818" s="11">
        <f>IF(ISERROR(W820),"",W820)</f>
      </c>
      <c r="X818" s="11"/>
      <c r="Y818" s="11"/>
      <c r="Z818" s="11">
        <f t="shared" si="82"/>
      </c>
      <c r="AA818" s="11" t="str">
        <f t="shared" si="83"/>
        <v>ok</v>
      </c>
      <c r="AB818" s="11" t="str">
        <f t="shared" si="84"/>
        <v>ok</v>
      </c>
      <c r="AC818" s="11" t="str">
        <f t="shared" si="85"/>
        <v>ok</v>
      </c>
    </row>
    <row r="819" spans="1:29" s="13" customFormat="1" ht="12.75">
      <c r="A819" s="33"/>
      <c r="B819" s="34"/>
      <c r="C819" s="77"/>
      <c r="D819" s="42"/>
      <c r="E819" s="44">
        <f t="shared" si="81"/>
      </c>
      <c r="F819" s="45"/>
      <c r="G819" s="3" t="str">
        <f t="shared" si="80"/>
        <v>N</v>
      </c>
      <c r="H819" s="67"/>
      <c r="I819" s="11">
        <f>LEN(I820)</f>
        <v>0</v>
      </c>
      <c r="J819" s="11">
        <v>13</v>
      </c>
      <c r="K819" s="11">
        <v>12</v>
      </c>
      <c r="L819" s="11">
        <v>11</v>
      </c>
      <c r="M819" s="11">
        <v>10</v>
      </c>
      <c r="N819" s="11">
        <v>9</v>
      </c>
      <c r="O819" s="11">
        <v>8</v>
      </c>
      <c r="P819" s="11">
        <v>7</v>
      </c>
      <c r="Q819" s="11">
        <v>6</v>
      </c>
      <c r="R819" s="11">
        <v>5</v>
      </c>
      <c r="S819" s="11">
        <v>4</v>
      </c>
      <c r="T819" s="11">
        <v>3</v>
      </c>
      <c r="U819" s="11">
        <v>2</v>
      </c>
      <c r="V819" s="11">
        <v>1</v>
      </c>
      <c r="W819" s="11">
        <v>0</v>
      </c>
      <c r="X819" s="11"/>
      <c r="Y819" s="11"/>
      <c r="Z819" s="11">
        <f t="shared" si="82"/>
      </c>
      <c r="AA819" s="11" t="str">
        <f t="shared" si="83"/>
        <v>ok</v>
      </c>
      <c r="AB819" s="11" t="str">
        <f t="shared" si="84"/>
        <v>ok</v>
      </c>
      <c r="AC819" s="11" t="str">
        <f t="shared" si="85"/>
        <v>ok</v>
      </c>
    </row>
    <row r="820" spans="1:29" s="13" customFormat="1" ht="12.75">
      <c r="A820" s="70" t="str">
        <f>"T 00 00 0SM "&amp;TEXT(X820,"00")</f>
        <v>T 00 00 0SM 21</v>
      </c>
      <c r="B820" s="78" t="str">
        <f>"Code de contrôle "&amp;TEXT(X820,"00")&amp;" : "&amp;J818&amp;K818&amp;L818&amp;M818&amp;N818&amp;O818&amp;P818&amp;Q818&amp;R818&amp;S818&amp;T818&amp;U818&amp;V818&amp;W818</f>
        <v>Code de contrôle 21 : ///</v>
      </c>
      <c r="C820" s="62"/>
      <c r="D820" s="69" t="s">
        <v>74</v>
      </c>
      <c r="E820" s="48">
        <f t="shared" si="81"/>
      </c>
      <c r="F820" s="49"/>
      <c r="G820" s="3" t="s">
        <v>75</v>
      </c>
      <c r="H820" s="67">
        <f>COUNTA(G784:G820)</f>
        <v>37</v>
      </c>
      <c r="I820" s="11">
        <f>IF(FIXED(SUM(D785:D819),2,FALSE)="0,00","",FIXED(SUM(D785:D819),2,FALSE))</f>
      </c>
      <c r="J820" s="11" t="e">
        <f>IF((VALUE(MID(I820,I819-J819,1)))&lt;4,IF((MID(I820,I819-J819,1))="0","A",IF(MID(I820,I819-J819,1)="1","B",IF(MID(I820,I819-J819,1)="2","C",IF(MID(I820,I819-J819,1)="3","D",)))),IF(MID(I820,I819-J819,1)="4","E",IF(MID(I820,I819-J819,1)="5","F",IF(MID(I820,I819-J819,1)="6","G",IF(MID(I820,I819-J819,1)="7","H",IF(MID(I820,I819-J819,1)="8","I",IF(MID(I820,I819-J819,1)="9","J","zz")))))))</f>
        <v>#VALUE!</v>
      </c>
      <c r="K820" s="11" t="e">
        <f>IF((VALUE(MID(I820,I819-K819,1)))&lt;4,IF((MID(I820,I819-K819,1))="0","A",IF(MID(I820,I819-K819,1)="1","B",IF(MID(I820,I819-K819,1)="2","C",IF(MID(I820,I819-K819,1)="3","D",)))),IF(MID(I820,I819-K819,1)="4","E",IF(MID(I820,I819-K819,1)="5","F",IF(MID(I820,I819-K819,1)="6","G",IF(MID(I820,I819-K819,1)="7","H",IF(MID(I820,I819-K819,1)="8","I",IF(MID(I820,I819-K819,1)="9","J","zz")))))))</f>
        <v>#VALUE!</v>
      </c>
      <c r="L820" s="11" t="e">
        <f>IF((VALUE(MID(I820,I819-L819,1)))&lt;4,IF((MID(I820,I819-L819,1))="0","A",IF(MID(I820,I819-L819,1)="1","B",IF(MID(I820,I819-L819,1)="2","C",IF(MID(I820,I819-L819,1)="3","D",)))),IF(MID(I820,I819-L819,1)="4","E",IF(MID(I820,I819-L819,1)="5","F",IF(MID(I820,I819-L819,1)="6","G",IF(MID(I820,I819-L819,1)="7","H",IF(MID(I820,I819-L819,1)="8","I",IF(MID(I820,I819-L819,1)="9","J","zz")))))))</f>
        <v>#VALUE!</v>
      </c>
      <c r="M820" s="11"/>
      <c r="N820" s="11" t="e">
        <f>IF((VALUE(MID(I820,I819-N819,1)))&lt;4,IF((MID(I820,I819-N819,1))="0","A",IF(MID(I820,I819-N819,1)="1","B",IF(MID(I820,I819-N819,1)="2","C",IF(MID(I820,I819-N819,1)="3","D",)))),IF(MID(I820,I819-N819,1)="4","E",IF(MID(I820,I819-N819,1)="5","F",IF(MID(I820,I819-N819,1)="6","G",IF(MID(I820,I819-N819,1)="7","H",IF(MID(I820,I819-N819,1)="8","I",IF(MID(I820,I819-N819,1)="9","J","zz")))))))</f>
        <v>#VALUE!</v>
      </c>
      <c r="O820" s="11" t="e">
        <f>IF((VALUE(MID(I820,I819-O819,1)))&lt;4,IF((MID(I820,I819-O819,1))="0","A",IF(MID(I820,I819-O819,1)="1","B",IF(MID(I820,I819-O819,1)="2","C",IF(MID(I820,I819-O819,1)="3","D",)))),IF(MID(I820,I819-O819,1)="4","E",IF(MID(I820,I819-O819,1)="5","F",IF(MID(I820,I819-O819,1)="6","G",IF(MID(I820,I819-O819,1)="7","H",IF(MID(I820,I819-O819,1)="8","I",IF(MID(I820,I819-O819,1)="9","J","zz")))))))</f>
        <v>#VALUE!</v>
      </c>
      <c r="P820" s="11" t="e">
        <f>IF((VALUE(MID(I820,I819-P819,1)))&lt;4,IF((MID(I820,I819-P819,1))="0","A",IF(MID(I820,I819-P819,1)="1","B",IF(MID(I820,I819-P819,1)="2","C",IF(MID(I820,I819-P819,1)="3","D",)))),IF(MID(I820,I819-P819,1)="4","E",IF(MID(I820,I819-P819,1)="5","F",IF(MID(I820,I819-P819,1)="6","G",IF(MID(I820,I819-P819,1)="7","H",IF(MID(I820,I819-P819,1)="8","I",IF(MID(I820,I819-P819,1)="9","J","zz")))))))</f>
        <v>#VALUE!</v>
      </c>
      <c r="Q820" s="11"/>
      <c r="R820" s="11" t="e">
        <f>IF((VALUE(MID(I820,I819-R819,1)))&lt;4,IF((MID(I820,I819-R819,1))="0","A",IF(MID(I820,I819-R819,1)="1","B",IF(MID(I820,I819-R819,1)="2","C",IF(MID(I820,I819-R819,1)="3","D",)))),IF(MID(I820,I819-R819,1)="4","E",IF(MID(I820,I819-R819,1)="5","F",IF(MID(I820,I819-R819,1)="6","G",IF(MID(I820,I819-R819,1)="7","H",IF(MID(I820,I819-R819,1)="8","I",IF(MID(I820,I819-R819,1)="9","J","zz")))))))</f>
        <v>#VALUE!</v>
      </c>
      <c r="S820" s="11" t="e">
        <f>IF((VALUE(MID(I820,I819-S819,1)))&lt;4,IF((MID(I820,I819-S819,1))="0","A",IF(MID(I820,I819-S819,1)="1","B",IF(MID(I820,I819-S819,1)="2","C",IF(MID(I820,I819-S819,1)="3","D",)))),IF(MID(I820,I819-S819,1)="4","E",IF(MID(I820,I819-S819,1)="5","F",IF(MID(I820,I819-S819,1)="6","G",IF(MID(I820,I819-S819,1)="7","H",IF(MID(I820,I819-S819,1)="8","I",IF(MID(I820,I819-S819,1)="9","J","zz")))))))</f>
        <v>#VALUE!</v>
      </c>
      <c r="T820" s="11" t="e">
        <f>IF((VALUE(MID(I820,I819-T819,1)))&lt;4,IF((MID(I820,I819-T819,1))="0","A",IF(MID(I820,I819-T819,1)="1","B",IF(MID(I820,I819-T819,1)="2","C",IF(MID(I820,I819-T819,1)="3","D",)))),IF(MID(I820,I819-T819,1)="4","E",IF(MID(I820,I819-T819,1)="5","F",IF(MID(I820,I819-T819,1)="6","G",IF(MID(I820,I819-T819,1)="7","H",IF(MID(I820,I819-T819,1)="8","I",IF(MID(I820,I819-T819,1)="9","J","zz")))))))</f>
        <v>#VALUE!</v>
      </c>
      <c r="U820" s="11"/>
      <c r="V820" s="11" t="e">
        <f>IF((VALUE(MID(I820,I819-V819,1)))&lt;4,IF((MID(I820,I819-V819,1))="0","A",IF(MID(I820,I819-V819,1)="1","B",IF(MID(I820,I819-V819,1)="2","C",IF(MID(I820,I819-V819,1)="3","D",)))),IF(MID(I820,I819-V819,1)="4","E",IF(MID(I820,I819-V819,1)="5","F",IF(MID(I820,I819-V819,1)="6","G",IF(MID(I820,I819-V819,1)="7","H",IF(MID(I820,I819-V819,1)="8","I",IF(MID(I820,I819-V819,1)="9","J","zz")))))))</f>
        <v>#VALUE!</v>
      </c>
      <c r="W820" s="11" t="e">
        <f>IF((VALUE(MID(I820,LEN(I820),1)))&lt;4,IF((MID(I820,I819,1))="0","A",IF(MID(I820,I819,1)="1","B",IF(MID(I820,I819,1)="2","C",IF(MID(I820,I819,1)="3","D",)))),IF(MID(I820,I819,1)="4","E",IF(MID(I820,I819,1)="5","F",IF(MID(I820,I819,1)="6","G",IF(MID(I820,I819,1)="7","H",IF(MID(I820,I819,1)="8","I",IF(MID(I820,I819,1)="9","J","zz")))))))</f>
        <v>#VALUE!</v>
      </c>
      <c r="X820" s="11">
        <f>X783+1</f>
        <v>21</v>
      </c>
      <c r="Y820" s="11"/>
      <c r="Z820" s="11"/>
      <c r="AA820" s="11"/>
      <c r="AB820" s="11"/>
      <c r="AC820" s="11"/>
    </row>
    <row r="821" spans="1:29" s="13" customFormat="1" ht="12.75">
      <c r="A821" s="33"/>
      <c r="B821" s="34"/>
      <c r="C821" s="75"/>
      <c r="D821" s="76"/>
      <c r="E821" s="35"/>
      <c r="F821" s="36"/>
      <c r="G821" s="3" t="str">
        <f t="shared" si="80"/>
        <v>N</v>
      </c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>
        <f t="shared" si="82"/>
      </c>
      <c r="AA821" s="11" t="str">
        <f t="shared" si="83"/>
        <v>ok</v>
      </c>
      <c r="AB821" s="11" t="str">
        <f t="shared" si="84"/>
        <v>ok</v>
      </c>
      <c r="AC821" s="11" t="str">
        <f t="shared" si="85"/>
        <v>ok</v>
      </c>
    </row>
    <row r="822" spans="1:29" s="13" customFormat="1" ht="12.75">
      <c r="A822" s="33"/>
      <c r="B822" s="34"/>
      <c r="C822" s="37"/>
      <c r="D822" s="38"/>
      <c r="E822" s="39">
        <f>IF(ISNUMBER(D822),Lettre(D822),"")</f>
      </c>
      <c r="F822" s="40"/>
      <c r="G822" s="3" t="str">
        <f t="shared" si="80"/>
        <v>N</v>
      </c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>
        <f t="shared" si="82"/>
      </c>
      <c r="AA822" s="11" t="str">
        <f t="shared" si="83"/>
        <v>ok</v>
      </c>
      <c r="AB822" s="11" t="str">
        <f t="shared" si="84"/>
        <v>ok</v>
      </c>
      <c r="AC822" s="11" t="str">
        <f t="shared" si="85"/>
        <v>ok</v>
      </c>
    </row>
    <row r="823" spans="1:29" s="13" customFormat="1" ht="12.75">
      <c r="A823" s="33"/>
      <c r="B823" s="34"/>
      <c r="C823" s="41"/>
      <c r="D823" s="42"/>
      <c r="E823" s="39">
        <f aca="true" t="shared" si="86" ref="E823:E857">IF(ISNUMBER(D823),Lettre(D823),"")</f>
      </c>
      <c r="F823" s="43"/>
      <c r="G823" s="3" t="str">
        <f t="shared" si="80"/>
        <v>N</v>
      </c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>
        <f t="shared" si="82"/>
      </c>
      <c r="AA823" s="11" t="str">
        <f t="shared" si="83"/>
        <v>ok</v>
      </c>
      <c r="AB823" s="11" t="str">
        <f t="shared" si="84"/>
        <v>ok</v>
      </c>
      <c r="AC823" s="11" t="str">
        <f t="shared" si="85"/>
        <v>ok</v>
      </c>
    </row>
    <row r="824" spans="1:29" s="13" customFormat="1" ht="12.75">
      <c r="A824" s="33"/>
      <c r="B824" s="34"/>
      <c r="C824" s="41"/>
      <c r="D824" s="42"/>
      <c r="E824" s="39">
        <f t="shared" si="86"/>
      </c>
      <c r="F824" s="43"/>
      <c r="G824" s="3" t="str">
        <f t="shared" si="80"/>
        <v>N</v>
      </c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>
        <f t="shared" si="82"/>
      </c>
      <c r="AA824" s="11" t="str">
        <f t="shared" si="83"/>
        <v>ok</v>
      </c>
      <c r="AB824" s="11" t="str">
        <f t="shared" si="84"/>
        <v>ok</v>
      </c>
      <c r="AC824" s="11" t="str">
        <f t="shared" si="85"/>
        <v>ok</v>
      </c>
    </row>
    <row r="825" spans="1:29" s="13" customFormat="1" ht="12.75">
      <c r="A825" s="33"/>
      <c r="B825" s="34"/>
      <c r="C825" s="41"/>
      <c r="D825" s="42"/>
      <c r="E825" s="39">
        <f t="shared" si="86"/>
      </c>
      <c r="F825" s="43"/>
      <c r="G825" s="3" t="str">
        <f t="shared" si="80"/>
        <v>N</v>
      </c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>
        <f t="shared" si="82"/>
      </c>
      <c r="AA825" s="11" t="str">
        <f t="shared" si="83"/>
        <v>ok</v>
      </c>
      <c r="AB825" s="11" t="str">
        <f t="shared" si="84"/>
        <v>ok</v>
      </c>
      <c r="AC825" s="11" t="str">
        <f t="shared" si="85"/>
        <v>ok</v>
      </c>
    </row>
    <row r="826" spans="1:29" s="13" customFormat="1" ht="12.75">
      <c r="A826" s="33"/>
      <c r="B826" s="34"/>
      <c r="C826" s="41"/>
      <c r="D826" s="42"/>
      <c r="E826" s="39">
        <f t="shared" si="86"/>
      </c>
      <c r="F826" s="43"/>
      <c r="G826" s="3" t="str">
        <f t="shared" si="80"/>
        <v>N</v>
      </c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>
        <f t="shared" si="82"/>
      </c>
      <c r="AA826" s="11" t="str">
        <f t="shared" si="83"/>
        <v>ok</v>
      </c>
      <c r="AB826" s="11" t="str">
        <f t="shared" si="84"/>
        <v>ok</v>
      </c>
      <c r="AC826" s="11" t="str">
        <f t="shared" si="85"/>
        <v>ok</v>
      </c>
    </row>
    <row r="827" spans="1:29" s="13" customFormat="1" ht="12.75">
      <c r="A827" s="33"/>
      <c r="B827" s="34"/>
      <c r="C827" s="41"/>
      <c r="D827" s="42"/>
      <c r="E827" s="39">
        <f t="shared" si="86"/>
      </c>
      <c r="F827" s="43"/>
      <c r="G827" s="3" t="str">
        <f t="shared" si="80"/>
        <v>N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>
        <f t="shared" si="82"/>
      </c>
      <c r="AA827" s="11" t="str">
        <f t="shared" si="83"/>
        <v>ok</v>
      </c>
      <c r="AB827" s="11" t="str">
        <f t="shared" si="84"/>
        <v>ok</v>
      </c>
      <c r="AC827" s="11" t="str">
        <f t="shared" si="85"/>
        <v>ok</v>
      </c>
    </row>
    <row r="828" spans="1:29" s="13" customFormat="1" ht="12.75">
      <c r="A828" s="33"/>
      <c r="B828" s="34"/>
      <c r="C828" s="41"/>
      <c r="D828" s="42"/>
      <c r="E828" s="39">
        <f t="shared" si="86"/>
      </c>
      <c r="F828" s="43"/>
      <c r="G828" s="3" t="str">
        <f t="shared" si="80"/>
        <v>N</v>
      </c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>
        <f t="shared" si="82"/>
      </c>
      <c r="AA828" s="11" t="str">
        <f t="shared" si="83"/>
        <v>ok</v>
      </c>
      <c r="AB828" s="11" t="str">
        <f t="shared" si="84"/>
        <v>ok</v>
      </c>
      <c r="AC828" s="11" t="str">
        <f t="shared" si="85"/>
        <v>ok</v>
      </c>
    </row>
    <row r="829" spans="1:29" s="13" customFormat="1" ht="12.75">
      <c r="A829" s="33"/>
      <c r="B829" s="34"/>
      <c r="C829" s="37"/>
      <c r="D829" s="42"/>
      <c r="E829" s="44">
        <f t="shared" si="86"/>
      </c>
      <c r="F829" s="45"/>
      <c r="G829" s="3" t="str">
        <f t="shared" si="80"/>
        <v>N</v>
      </c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>
        <f t="shared" si="82"/>
      </c>
      <c r="AA829" s="11" t="str">
        <f t="shared" si="83"/>
        <v>ok</v>
      </c>
      <c r="AB829" s="11" t="str">
        <f t="shared" si="84"/>
        <v>ok</v>
      </c>
      <c r="AC829" s="11" t="str">
        <f t="shared" si="85"/>
        <v>ok</v>
      </c>
    </row>
    <row r="830" spans="1:29" s="13" customFormat="1" ht="12.75">
      <c r="A830" s="33"/>
      <c r="B830" s="34"/>
      <c r="C830" s="41"/>
      <c r="D830" s="42"/>
      <c r="E830" s="46">
        <f t="shared" si="86"/>
      </c>
      <c r="F830" s="45"/>
      <c r="G830" s="3" t="str">
        <f t="shared" si="80"/>
        <v>N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>
        <f t="shared" si="82"/>
      </c>
      <c r="AA830" s="11" t="str">
        <f t="shared" si="83"/>
        <v>ok</v>
      </c>
      <c r="AB830" s="11" t="str">
        <f t="shared" si="84"/>
        <v>ok</v>
      </c>
      <c r="AC830" s="11" t="str">
        <f t="shared" si="85"/>
        <v>ok</v>
      </c>
    </row>
    <row r="831" spans="1:29" s="13" customFormat="1" ht="12.75">
      <c r="A831" s="33"/>
      <c r="B831" s="34"/>
      <c r="C831" s="41"/>
      <c r="D831" s="42"/>
      <c r="E831" s="44">
        <f t="shared" si="86"/>
      </c>
      <c r="F831" s="45"/>
      <c r="G831" s="3" t="str">
        <f t="shared" si="80"/>
        <v>N</v>
      </c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>
        <f t="shared" si="82"/>
      </c>
      <c r="AA831" s="11" t="str">
        <f t="shared" si="83"/>
        <v>ok</v>
      </c>
      <c r="AB831" s="11" t="str">
        <f t="shared" si="84"/>
        <v>ok</v>
      </c>
      <c r="AC831" s="11" t="str">
        <f t="shared" si="85"/>
        <v>ok</v>
      </c>
    </row>
    <row r="832" spans="1:29" s="13" customFormat="1" ht="12.75">
      <c r="A832" s="33"/>
      <c r="B832" s="34"/>
      <c r="C832" s="41"/>
      <c r="D832" s="42"/>
      <c r="E832" s="44">
        <f t="shared" si="86"/>
      </c>
      <c r="F832" s="45"/>
      <c r="G832" s="3" t="str">
        <f t="shared" si="80"/>
        <v>N</v>
      </c>
      <c r="H832" s="12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>
        <f t="shared" si="82"/>
      </c>
      <c r="AA832" s="11" t="str">
        <f t="shared" si="83"/>
        <v>ok</v>
      </c>
      <c r="AB832" s="11" t="str">
        <f t="shared" si="84"/>
        <v>ok</v>
      </c>
      <c r="AC832" s="11" t="str">
        <f t="shared" si="85"/>
        <v>ok</v>
      </c>
    </row>
    <row r="833" spans="1:29" s="13" customFormat="1" ht="12.75">
      <c r="A833" s="33"/>
      <c r="B833" s="34"/>
      <c r="C833" s="37"/>
      <c r="D833" s="42"/>
      <c r="E833" s="44">
        <f t="shared" si="86"/>
      </c>
      <c r="F833" s="45"/>
      <c r="G833" s="3" t="str">
        <f t="shared" si="80"/>
        <v>N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>
        <f t="shared" si="82"/>
      </c>
      <c r="AA833" s="11" t="str">
        <f t="shared" si="83"/>
        <v>ok</v>
      </c>
      <c r="AB833" s="11" t="str">
        <f t="shared" si="84"/>
        <v>ok</v>
      </c>
      <c r="AC833" s="11" t="str">
        <f t="shared" si="85"/>
        <v>ok</v>
      </c>
    </row>
    <row r="834" spans="1:29" s="13" customFormat="1" ht="12.75">
      <c r="A834" s="33"/>
      <c r="B834" s="34"/>
      <c r="C834" s="41"/>
      <c r="D834" s="42"/>
      <c r="E834" s="39">
        <f t="shared" si="86"/>
      </c>
      <c r="F834" s="43"/>
      <c r="G834" s="3" t="str">
        <f aca="true" t="shared" si="87" ref="G834:G897">IF(ISBLANK(C834),"N","O")</f>
        <v>N</v>
      </c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>
        <f t="shared" si="82"/>
      </c>
      <c r="AA834" s="11" t="str">
        <f t="shared" si="83"/>
        <v>ok</v>
      </c>
      <c r="AB834" s="11" t="str">
        <f t="shared" si="84"/>
        <v>ok</v>
      </c>
      <c r="AC834" s="11" t="str">
        <f t="shared" si="85"/>
        <v>ok</v>
      </c>
    </row>
    <row r="835" spans="1:29" s="13" customFormat="1" ht="12.75">
      <c r="A835" s="33"/>
      <c r="B835" s="34"/>
      <c r="C835" s="41"/>
      <c r="D835" s="42"/>
      <c r="E835" s="39">
        <f t="shared" si="86"/>
      </c>
      <c r="F835" s="43"/>
      <c r="G835" s="3" t="str">
        <f t="shared" si="87"/>
        <v>N</v>
      </c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>
        <f t="shared" si="82"/>
      </c>
      <c r="AA835" s="11" t="str">
        <f t="shared" si="83"/>
        <v>ok</v>
      </c>
      <c r="AB835" s="11" t="str">
        <f t="shared" si="84"/>
        <v>ok</v>
      </c>
      <c r="AC835" s="11" t="str">
        <f t="shared" si="85"/>
        <v>ok</v>
      </c>
    </row>
    <row r="836" spans="1:29" s="13" customFormat="1" ht="12.75">
      <c r="A836" s="33"/>
      <c r="B836" s="34"/>
      <c r="C836" s="41"/>
      <c r="D836" s="42"/>
      <c r="E836" s="39">
        <f t="shared" si="86"/>
      </c>
      <c r="F836" s="43"/>
      <c r="G836" s="3" t="str">
        <f t="shared" si="87"/>
        <v>N</v>
      </c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>
        <f t="shared" si="82"/>
      </c>
      <c r="AA836" s="11" t="str">
        <f t="shared" si="83"/>
        <v>ok</v>
      </c>
      <c r="AB836" s="11" t="str">
        <f t="shared" si="84"/>
        <v>ok</v>
      </c>
      <c r="AC836" s="11" t="str">
        <f t="shared" si="85"/>
        <v>ok</v>
      </c>
    </row>
    <row r="837" spans="1:29" s="13" customFormat="1" ht="12.75">
      <c r="A837" s="33"/>
      <c r="B837" s="34"/>
      <c r="C837" s="41"/>
      <c r="D837" s="42"/>
      <c r="E837" s="39">
        <f t="shared" si="86"/>
      </c>
      <c r="F837" s="43"/>
      <c r="G837" s="3" t="str">
        <f t="shared" si="87"/>
        <v>N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>
        <f t="shared" si="82"/>
      </c>
      <c r="AA837" s="11" t="str">
        <f t="shared" si="83"/>
        <v>ok</v>
      </c>
      <c r="AB837" s="11" t="str">
        <f t="shared" si="84"/>
        <v>ok</v>
      </c>
      <c r="AC837" s="11" t="str">
        <f t="shared" si="85"/>
        <v>ok</v>
      </c>
    </row>
    <row r="838" spans="1:29" s="13" customFormat="1" ht="12.75">
      <c r="A838" s="33"/>
      <c r="B838" s="34"/>
      <c r="C838" s="41"/>
      <c r="D838" s="42"/>
      <c r="E838" s="39">
        <f t="shared" si="86"/>
      </c>
      <c r="F838" s="43"/>
      <c r="G838" s="3" t="str">
        <f t="shared" si="87"/>
        <v>N</v>
      </c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>
        <f t="shared" si="82"/>
      </c>
      <c r="AA838" s="11" t="str">
        <f t="shared" si="83"/>
        <v>ok</v>
      </c>
      <c r="AB838" s="11" t="str">
        <f t="shared" si="84"/>
        <v>ok</v>
      </c>
      <c r="AC838" s="11" t="str">
        <f t="shared" si="85"/>
        <v>ok</v>
      </c>
    </row>
    <row r="839" spans="1:29" s="13" customFormat="1" ht="12.75">
      <c r="A839" s="33"/>
      <c r="B839" s="34"/>
      <c r="C839" s="41"/>
      <c r="D839" s="42"/>
      <c r="E839" s="39">
        <f t="shared" si="86"/>
      </c>
      <c r="F839" s="43"/>
      <c r="G839" s="3" t="str">
        <f t="shared" si="87"/>
        <v>N</v>
      </c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>
        <f t="shared" si="82"/>
      </c>
      <c r="AA839" s="11" t="str">
        <f t="shared" si="83"/>
        <v>ok</v>
      </c>
      <c r="AB839" s="11" t="str">
        <f t="shared" si="84"/>
        <v>ok</v>
      </c>
      <c r="AC839" s="11" t="str">
        <f t="shared" si="85"/>
        <v>ok</v>
      </c>
    </row>
    <row r="840" spans="1:29" s="13" customFormat="1" ht="12.75">
      <c r="A840" s="33"/>
      <c r="B840" s="34"/>
      <c r="C840" s="41"/>
      <c r="D840" s="42"/>
      <c r="E840" s="39">
        <f t="shared" si="86"/>
      </c>
      <c r="F840" s="43"/>
      <c r="G840" s="3" t="str">
        <f t="shared" si="87"/>
        <v>N</v>
      </c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>
        <f t="shared" si="82"/>
      </c>
      <c r="AA840" s="11" t="str">
        <f t="shared" si="83"/>
        <v>ok</v>
      </c>
      <c r="AB840" s="11" t="str">
        <f t="shared" si="84"/>
        <v>ok</v>
      </c>
      <c r="AC840" s="11" t="str">
        <f t="shared" si="85"/>
        <v>ok</v>
      </c>
    </row>
    <row r="841" spans="1:29" s="13" customFormat="1" ht="12.75">
      <c r="A841" s="33"/>
      <c r="B841" s="34"/>
      <c r="C841" s="41"/>
      <c r="D841" s="42"/>
      <c r="E841" s="39">
        <f t="shared" si="86"/>
      </c>
      <c r="F841" s="43"/>
      <c r="G841" s="3" t="str">
        <f t="shared" si="87"/>
        <v>N</v>
      </c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>
        <f t="shared" si="82"/>
      </c>
      <c r="AA841" s="11" t="str">
        <f t="shared" si="83"/>
        <v>ok</v>
      </c>
      <c r="AB841" s="11" t="str">
        <f t="shared" si="84"/>
        <v>ok</v>
      </c>
      <c r="AC841" s="11" t="str">
        <f t="shared" si="85"/>
        <v>ok</v>
      </c>
    </row>
    <row r="842" spans="1:29" s="13" customFormat="1" ht="12.75">
      <c r="A842" s="33"/>
      <c r="B842" s="34"/>
      <c r="C842" s="41"/>
      <c r="D842" s="42"/>
      <c r="E842" s="39">
        <f t="shared" si="86"/>
      </c>
      <c r="F842" s="43"/>
      <c r="G842" s="3" t="str">
        <f t="shared" si="87"/>
        <v>N</v>
      </c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>
        <f t="shared" si="82"/>
      </c>
      <c r="AA842" s="11" t="str">
        <f t="shared" si="83"/>
        <v>ok</v>
      </c>
      <c r="AB842" s="11" t="str">
        <f t="shared" si="84"/>
        <v>ok</v>
      </c>
      <c r="AC842" s="11" t="str">
        <f t="shared" si="85"/>
        <v>ok</v>
      </c>
    </row>
    <row r="843" spans="1:29" s="13" customFormat="1" ht="12.75">
      <c r="A843" s="33"/>
      <c r="B843" s="34"/>
      <c r="C843" s="41"/>
      <c r="D843" s="42"/>
      <c r="E843" s="39">
        <f t="shared" si="86"/>
      </c>
      <c r="F843" s="43"/>
      <c r="G843" s="3" t="str">
        <f t="shared" si="87"/>
        <v>N</v>
      </c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>
        <f t="shared" si="82"/>
      </c>
      <c r="AA843" s="11" t="str">
        <f t="shared" si="83"/>
        <v>ok</v>
      </c>
      <c r="AB843" s="11" t="str">
        <f t="shared" si="84"/>
        <v>ok</v>
      </c>
      <c r="AC843" s="11" t="str">
        <f t="shared" si="85"/>
        <v>ok</v>
      </c>
    </row>
    <row r="844" spans="1:29" s="13" customFormat="1" ht="12.75">
      <c r="A844" s="33"/>
      <c r="B844" s="34"/>
      <c r="C844" s="41"/>
      <c r="D844" s="42"/>
      <c r="E844" s="39">
        <f t="shared" si="86"/>
      </c>
      <c r="F844" s="43"/>
      <c r="G844" s="3" t="str">
        <f t="shared" si="87"/>
        <v>N</v>
      </c>
      <c r="H844" s="67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>
        <f t="shared" si="82"/>
      </c>
      <c r="AA844" s="11" t="str">
        <f t="shared" si="83"/>
        <v>ok</v>
      </c>
      <c r="AB844" s="11" t="str">
        <f t="shared" si="84"/>
        <v>ok</v>
      </c>
      <c r="AC844" s="11" t="str">
        <f t="shared" si="85"/>
        <v>ok</v>
      </c>
    </row>
    <row r="845" spans="1:29" s="13" customFormat="1" ht="12.75">
      <c r="A845" s="33"/>
      <c r="B845" s="34"/>
      <c r="C845" s="41"/>
      <c r="D845" s="42"/>
      <c r="E845" s="39">
        <f t="shared" si="86"/>
      </c>
      <c r="F845" s="43"/>
      <c r="G845" s="3" t="str">
        <f t="shared" si="87"/>
        <v>N</v>
      </c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>
        <f t="shared" si="82"/>
      </c>
      <c r="AA845" s="11" t="str">
        <f t="shared" si="83"/>
        <v>ok</v>
      </c>
      <c r="AB845" s="11" t="str">
        <f t="shared" si="84"/>
        <v>ok</v>
      </c>
      <c r="AC845" s="11" t="str">
        <f t="shared" si="85"/>
        <v>ok</v>
      </c>
    </row>
    <row r="846" spans="1:29" s="13" customFormat="1" ht="12.75">
      <c r="A846" s="33"/>
      <c r="B846" s="34"/>
      <c r="C846" s="41"/>
      <c r="D846" s="42"/>
      <c r="E846" s="39">
        <f t="shared" si="86"/>
      </c>
      <c r="F846" s="43"/>
      <c r="G846" s="3" t="str">
        <f t="shared" si="87"/>
        <v>N</v>
      </c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>
        <f t="shared" si="82"/>
      </c>
      <c r="AA846" s="11" t="str">
        <f t="shared" si="83"/>
        <v>ok</v>
      </c>
      <c r="AB846" s="11" t="str">
        <f t="shared" si="84"/>
        <v>ok</v>
      </c>
      <c r="AC846" s="11" t="str">
        <f t="shared" si="85"/>
        <v>ok</v>
      </c>
    </row>
    <row r="847" spans="1:29" s="13" customFormat="1" ht="12.75">
      <c r="A847" s="33"/>
      <c r="B847" s="34"/>
      <c r="C847" s="41"/>
      <c r="D847" s="42"/>
      <c r="E847" s="39">
        <f t="shared" si="86"/>
      </c>
      <c r="F847" s="43"/>
      <c r="G847" s="3" t="str">
        <f t="shared" si="87"/>
        <v>N</v>
      </c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>
        <f t="shared" si="82"/>
      </c>
      <c r="AA847" s="11" t="str">
        <f t="shared" si="83"/>
        <v>ok</v>
      </c>
      <c r="AB847" s="11" t="str">
        <f t="shared" si="84"/>
        <v>ok</v>
      </c>
      <c r="AC847" s="11" t="str">
        <f t="shared" si="85"/>
        <v>ok</v>
      </c>
    </row>
    <row r="848" spans="1:29" s="13" customFormat="1" ht="12.75">
      <c r="A848" s="33"/>
      <c r="B848" s="34"/>
      <c r="C848" s="41"/>
      <c r="D848" s="42"/>
      <c r="E848" s="39">
        <f t="shared" si="86"/>
      </c>
      <c r="F848" s="43"/>
      <c r="G848" s="3" t="str">
        <f t="shared" si="87"/>
        <v>N</v>
      </c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>
        <f t="shared" si="82"/>
      </c>
      <c r="AA848" s="11" t="str">
        <f t="shared" si="83"/>
        <v>ok</v>
      </c>
      <c r="AB848" s="11" t="str">
        <f t="shared" si="84"/>
        <v>ok</v>
      </c>
      <c r="AC848" s="11" t="str">
        <f t="shared" si="85"/>
        <v>ok</v>
      </c>
    </row>
    <row r="849" spans="1:29" s="13" customFormat="1" ht="12.75">
      <c r="A849" s="33"/>
      <c r="B849" s="34"/>
      <c r="C849" s="41"/>
      <c r="D849" s="42"/>
      <c r="E849" s="39">
        <f t="shared" si="86"/>
      </c>
      <c r="F849" s="43"/>
      <c r="G849" s="3" t="str">
        <f t="shared" si="87"/>
        <v>N</v>
      </c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>
        <f t="shared" si="82"/>
      </c>
      <c r="AA849" s="11" t="str">
        <f t="shared" si="83"/>
        <v>ok</v>
      </c>
      <c r="AB849" s="11" t="str">
        <f t="shared" si="84"/>
        <v>ok</v>
      </c>
      <c r="AC849" s="11" t="str">
        <f t="shared" si="85"/>
        <v>ok</v>
      </c>
    </row>
    <row r="850" spans="1:29" s="13" customFormat="1" ht="12.75">
      <c r="A850" s="33"/>
      <c r="B850" s="34"/>
      <c r="C850" s="41"/>
      <c r="D850" s="42"/>
      <c r="E850" s="39">
        <f t="shared" si="86"/>
      </c>
      <c r="F850" s="43"/>
      <c r="G850" s="3" t="str">
        <f t="shared" si="87"/>
        <v>N</v>
      </c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>
        <f t="shared" si="82"/>
      </c>
      <c r="AA850" s="11" t="str">
        <f t="shared" si="83"/>
        <v>ok</v>
      </c>
      <c r="AB850" s="11" t="str">
        <f t="shared" si="84"/>
        <v>ok</v>
      </c>
      <c r="AC850" s="11" t="str">
        <f t="shared" si="85"/>
        <v>ok</v>
      </c>
    </row>
    <row r="851" spans="1:29" s="13" customFormat="1" ht="12.75">
      <c r="A851" s="33"/>
      <c r="B851" s="34"/>
      <c r="C851" s="41"/>
      <c r="D851" s="42"/>
      <c r="E851" s="39">
        <f t="shared" si="86"/>
      </c>
      <c r="F851" s="47"/>
      <c r="G851" s="3" t="str">
        <f t="shared" si="87"/>
        <v>N</v>
      </c>
      <c r="H851" s="67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>
        <f t="shared" si="82"/>
      </c>
      <c r="AA851" s="11" t="str">
        <f t="shared" si="83"/>
        <v>ok</v>
      </c>
      <c r="AB851" s="11" t="str">
        <f t="shared" si="84"/>
        <v>ok</v>
      </c>
      <c r="AC851" s="11" t="str">
        <f t="shared" si="85"/>
        <v>ok</v>
      </c>
    </row>
    <row r="852" spans="1:29" s="13" customFormat="1" ht="12.75">
      <c r="A852" s="33"/>
      <c r="B852" s="34"/>
      <c r="C852" s="41"/>
      <c r="D852" s="42"/>
      <c r="E852" s="39">
        <f t="shared" si="86"/>
      </c>
      <c r="F852" s="45"/>
      <c r="G852" s="3" t="str">
        <f t="shared" si="87"/>
        <v>N</v>
      </c>
      <c r="H852" s="67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>
        <f t="shared" si="82"/>
      </c>
      <c r="AA852" s="11" t="str">
        <f t="shared" si="83"/>
        <v>ok</v>
      </c>
      <c r="AB852" s="11" t="str">
        <f t="shared" si="84"/>
        <v>ok</v>
      </c>
      <c r="AC852" s="11" t="str">
        <f t="shared" si="85"/>
        <v>ok</v>
      </c>
    </row>
    <row r="853" spans="1:29" s="13" customFormat="1" ht="12.75">
      <c r="A853" s="33"/>
      <c r="B853" s="34"/>
      <c r="C853" s="37"/>
      <c r="D853" s="42"/>
      <c r="E853" s="44">
        <f t="shared" si="86"/>
      </c>
      <c r="F853" s="45"/>
      <c r="G853" s="3" t="str">
        <f t="shared" si="87"/>
        <v>N</v>
      </c>
      <c r="H853" s="67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>
        <f t="shared" si="82"/>
      </c>
      <c r="AA853" s="11" t="str">
        <f t="shared" si="83"/>
        <v>ok</v>
      </c>
      <c r="AB853" s="11" t="str">
        <f t="shared" si="84"/>
        <v>ok</v>
      </c>
      <c r="AC853" s="11" t="str">
        <f t="shared" si="85"/>
        <v>ok</v>
      </c>
    </row>
    <row r="854" spans="1:29" s="13" customFormat="1" ht="12.75">
      <c r="A854" s="33"/>
      <c r="B854" s="34"/>
      <c r="C854" s="37"/>
      <c r="D854" s="42"/>
      <c r="E854" s="44">
        <f t="shared" si="86"/>
      </c>
      <c r="F854" s="45"/>
      <c r="G854" s="3" t="str">
        <f t="shared" si="87"/>
        <v>N</v>
      </c>
      <c r="H854" s="67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>
        <f t="shared" si="82"/>
      </c>
      <c r="AA854" s="11" t="str">
        <f t="shared" si="83"/>
        <v>ok</v>
      </c>
      <c r="AB854" s="11" t="str">
        <f t="shared" si="84"/>
        <v>ok</v>
      </c>
      <c r="AC854" s="11" t="str">
        <f t="shared" si="85"/>
        <v>ok</v>
      </c>
    </row>
    <row r="855" spans="1:29" s="13" customFormat="1" ht="12.75">
      <c r="A855" s="33"/>
      <c r="B855" s="34"/>
      <c r="C855" s="37"/>
      <c r="D855" s="42"/>
      <c r="E855" s="44">
        <f t="shared" si="86"/>
      </c>
      <c r="F855" s="45"/>
      <c r="G855" s="3" t="str">
        <f t="shared" si="87"/>
        <v>N</v>
      </c>
      <c r="H855" s="67"/>
      <c r="I855" s="11"/>
      <c r="J855" s="11">
        <f>IF(ISERROR(J857),"",J857)</f>
      </c>
      <c r="K855" s="11">
        <f>IF(ISERROR(K857),"",K857)</f>
      </c>
      <c r="L855" s="11">
        <f>IF(ISERROR(L857),"",L857)</f>
      </c>
      <c r="M855" s="11" t="s">
        <v>71</v>
      </c>
      <c r="N855" s="11">
        <f>IF(ISERROR(N857),"",N857)</f>
      </c>
      <c r="O855" s="11">
        <f>IF(ISERROR(O857),"",O857)</f>
      </c>
      <c r="P855" s="11">
        <f>IF(ISERROR(P857),"",P857)</f>
      </c>
      <c r="Q855" s="11" t="s">
        <v>71</v>
      </c>
      <c r="R855" s="11">
        <f>IF(ISERROR(R857),"",R857)</f>
      </c>
      <c r="S855" s="11">
        <f>IF(ISERROR(S857),"",S857)</f>
      </c>
      <c r="T855" s="11">
        <f>IF(ISERROR(T857),"",T857)</f>
      </c>
      <c r="U855" s="11" t="s">
        <v>71</v>
      </c>
      <c r="V855" s="11">
        <f>IF(ISERROR(V857),"",V857)</f>
      </c>
      <c r="W855" s="11">
        <f>IF(ISERROR(W857),"",W857)</f>
      </c>
      <c r="X855" s="11"/>
      <c r="Y855" s="11"/>
      <c r="Z855" s="11">
        <f t="shared" si="82"/>
      </c>
      <c r="AA855" s="11" t="str">
        <f t="shared" si="83"/>
        <v>ok</v>
      </c>
      <c r="AB855" s="11" t="str">
        <f t="shared" si="84"/>
        <v>ok</v>
      </c>
      <c r="AC855" s="11" t="str">
        <f t="shared" si="85"/>
        <v>ok</v>
      </c>
    </row>
    <row r="856" spans="1:29" s="13" customFormat="1" ht="12.75">
      <c r="A856" s="33"/>
      <c r="B856" s="34"/>
      <c r="C856" s="77"/>
      <c r="D856" s="42"/>
      <c r="E856" s="44">
        <f t="shared" si="86"/>
      </c>
      <c r="F856" s="45"/>
      <c r="G856" s="3" t="str">
        <f t="shared" si="87"/>
        <v>N</v>
      </c>
      <c r="H856" s="67"/>
      <c r="I856" s="11">
        <f>LEN(I857)</f>
        <v>0</v>
      </c>
      <c r="J856" s="11">
        <v>13</v>
      </c>
      <c r="K856" s="11">
        <v>12</v>
      </c>
      <c r="L856" s="11">
        <v>11</v>
      </c>
      <c r="M856" s="11">
        <v>10</v>
      </c>
      <c r="N856" s="11">
        <v>9</v>
      </c>
      <c r="O856" s="11">
        <v>8</v>
      </c>
      <c r="P856" s="11">
        <v>7</v>
      </c>
      <c r="Q856" s="11">
        <v>6</v>
      </c>
      <c r="R856" s="11">
        <v>5</v>
      </c>
      <c r="S856" s="11">
        <v>4</v>
      </c>
      <c r="T856" s="11">
        <v>3</v>
      </c>
      <c r="U856" s="11">
        <v>2</v>
      </c>
      <c r="V856" s="11">
        <v>1</v>
      </c>
      <c r="W856" s="11">
        <v>0</v>
      </c>
      <c r="X856" s="11"/>
      <c r="Y856" s="11"/>
      <c r="Z856" s="11">
        <f t="shared" si="82"/>
      </c>
      <c r="AA856" s="11" t="str">
        <f t="shared" si="83"/>
        <v>ok</v>
      </c>
      <c r="AB856" s="11" t="str">
        <f t="shared" si="84"/>
        <v>ok</v>
      </c>
      <c r="AC856" s="11" t="str">
        <f t="shared" si="85"/>
        <v>ok</v>
      </c>
    </row>
    <row r="857" spans="1:29" s="13" customFormat="1" ht="12.75">
      <c r="A857" s="70" t="str">
        <f>"T 00 00 0SM "&amp;TEXT(X857,"00")</f>
        <v>T 00 00 0SM 22</v>
      </c>
      <c r="B857" s="78" t="str">
        <f>"Code de contrôle "&amp;TEXT(X857,"00")&amp;" : "&amp;J855&amp;K855&amp;L855&amp;M855&amp;N855&amp;O855&amp;P855&amp;Q855&amp;R855&amp;S855&amp;T855&amp;U855&amp;V855&amp;W855</f>
        <v>Code de contrôle 22 : ///</v>
      </c>
      <c r="C857" s="62"/>
      <c r="D857" s="69" t="s">
        <v>74</v>
      </c>
      <c r="E857" s="48">
        <f t="shared" si="86"/>
      </c>
      <c r="F857" s="49"/>
      <c r="G857" s="3" t="s">
        <v>75</v>
      </c>
      <c r="H857" s="67">
        <f>COUNTA(G821:G857)</f>
        <v>37</v>
      </c>
      <c r="I857" s="11">
        <f>IF(FIXED(SUM(D822:D856),2,FALSE)="0,00","",FIXED(SUM(D822:D856),2,FALSE))</f>
      </c>
      <c r="J857" s="11" t="e">
        <f>IF((VALUE(MID(I857,I856-J856,1)))&lt;4,IF((MID(I857,I856-J856,1))="0","A",IF(MID(I857,I856-J856,1)="1","B",IF(MID(I857,I856-J856,1)="2","C",IF(MID(I857,I856-J856,1)="3","D",)))),IF(MID(I857,I856-J856,1)="4","E",IF(MID(I857,I856-J856,1)="5","F",IF(MID(I857,I856-J856,1)="6","G",IF(MID(I857,I856-J856,1)="7","H",IF(MID(I857,I856-J856,1)="8","I",IF(MID(I857,I856-J856,1)="9","J","zz")))))))</f>
        <v>#VALUE!</v>
      </c>
      <c r="K857" s="11" t="e">
        <f>IF((VALUE(MID(I857,I856-K856,1)))&lt;4,IF((MID(I857,I856-K856,1))="0","A",IF(MID(I857,I856-K856,1)="1","B",IF(MID(I857,I856-K856,1)="2","C",IF(MID(I857,I856-K856,1)="3","D",)))),IF(MID(I857,I856-K856,1)="4","E",IF(MID(I857,I856-K856,1)="5","F",IF(MID(I857,I856-K856,1)="6","G",IF(MID(I857,I856-K856,1)="7","H",IF(MID(I857,I856-K856,1)="8","I",IF(MID(I857,I856-K856,1)="9","J","zz")))))))</f>
        <v>#VALUE!</v>
      </c>
      <c r="L857" s="11" t="e">
        <f>IF((VALUE(MID(I857,I856-L856,1)))&lt;4,IF((MID(I857,I856-L856,1))="0","A",IF(MID(I857,I856-L856,1)="1","B",IF(MID(I857,I856-L856,1)="2","C",IF(MID(I857,I856-L856,1)="3","D",)))),IF(MID(I857,I856-L856,1)="4","E",IF(MID(I857,I856-L856,1)="5","F",IF(MID(I857,I856-L856,1)="6","G",IF(MID(I857,I856-L856,1)="7","H",IF(MID(I857,I856-L856,1)="8","I",IF(MID(I857,I856-L856,1)="9","J","zz")))))))</f>
        <v>#VALUE!</v>
      </c>
      <c r="M857" s="11"/>
      <c r="N857" s="11" t="e">
        <f>IF((VALUE(MID(I857,I856-N856,1)))&lt;4,IF((MID(I857,I856-N856,1))="0","A",IF(MID(I857,I856-N856,1)="1","B",IF(MID(I857,I856-N856,1)="2","C",IF(MID(I857,I856-N856,1)="3","D",)))),IF(MID(I857,I856-N856,1)="4","E",IF(MID(I857,I856-N856,1)="5","F",IF(MID(I857,I856-N856,1)="6","G",IF(MID(I857,I856-N856,1)="7","H",IF(MID(I857,I856-N856,1)="8","I",IF(MID(I857,I856-N856,1)="9","J","zz")))))))</f>
        <v>#VALUE!</v>
      </c>
      <c r="O857" s="11" t="e">
        <f>IF((VALUE(MID(I857,I856-O856,1)))&lt;4,IF((MID(I857,I856-O856,1))="0","A",IF(MID(I857,I856-O856,1)="1","B",IF(MID(I857,I856-O856,1)="2","C",IF(MID(I857,I856-O856,1)="3","D",)))),IF(MID(I857,I856-O856,1)="4","E",IF(MID(I857,I856-O856,1)="5","F",IF(MID(I857,I856-O856,1)="6","G",IF(MID(I857,I856-O856,1)="7","H",IF(MID(I857,I856-O856,1)="8","I",IF(MID(I857,I856-O856,1)="9","J","zz")))))))</f>
        <v>#VALUE!</v>
      </c>
      <c r="P857" s="11" t="e">
        <f>IF((VALUE(MID(I857,I856-P856,1)))&lt;4,IF((MID(I857,I856-P856,1))="0","A",IF(MID(I857,I856-P856,1)="1","B",IF(MID(I857,I856-P856,1)="2","C",IF(MID(I857,I856-P856,1)="3","D",)))),IF(MID(I857,I856-P856,1)="4","E",IF(MID(I857,I856-P856,1)="5","F",IF(MID(I857,I856-P856,1)="6","G",IF(MID(I857,I856-P856,1)="7","H",IF(MID(I857,I856-P856,1)="8","I",IF(MID(I857,I856-P856,1)="9","J","zz")))))))</f>
        <v>#VALUE!</v>
      </c>
      <c r="Q857" s="11"/>
      <c r="R857" s="11" t="e">
        <f>IF((VALUE(MID(I857,I856-R856,1)))&lt;4,IF((MID(I857,I856-R856,1))="0","A",IF(MID(I857,I856-R856,1)="1","B",IF(MID(I857,I856-R856,1)="2","C",IF(MID(I857,I856-R856,1)="3","D",)))),IF(MID(I857,I856-R856,1)="4","E",IF(MID(I857,I856-R856,1)="5","F",IF(MID(I857,I856-R856,1)="6","G",IF(MID(I857,I856-R856,1)="7","H",IF(MID(I857,I856-R856,1)="8","I",IF(MID(I857,I856-R856,1)="9","J","zz")))))))</f>
        <v>#VALUE!</v>
      </c>
      <c r="S857" s="11" t="e">
        <f>IF((VALUE(MID(I857,I856-S856,1)))&lt;4,IF((MID(I857,I856-S856,1))="0","A",IF(MID(I857,I856-S856,1)="1","B",IF(MID(I857,I856-S856,1)="2","C",IF(MID(I857,I856-S856,1)="3","D",)))),IF(MID(I857,I856-S856,1)="4","E",IF(MID(I857,I856-S856,1)="5","F",IF(MID(I857,I856-S856,1)="6","G",IF(MID(I857,I856-S856,1)="7","H",IF(MID(I857,I856-S856,1)="8","I",IF(MID(I857,I856-S856,1)="9","J","zz")))))))</f>
        <v>#VALUE!</v>
      </c>
      <c r="T857" s="11" t="e">
        <f>IF((VALUE(MID(I857,I856-T856,1)))&lt;4,IF((MID(I857,I856-T856,1))="0","A",IF(MID(I857,I856-T856,1)="1","B",IF(MID(I857,I856-T856,1)="2","C",IF(MID(I857,I856-T856,1)="3","D",)))),IF(MID(I857,I856-T856,1)="4","E",IF(MID(I857,I856-T856,1)="5","F",IF(MID(I857,I856-T856,1)="6","G",IF(MID(I857,I856-T856,1)="7","H",IF(MID(I857,I856-T856,1)="8","I",IF(MID(I857,I856-T856,1)="9","J","zz")))))))</f>
        <v>#VALUE!</v>
      </c>
      <c r="U857" s="11"/>
      <c r="V857" s="11" t="e">
        <f>IF((VALUE(MID(I857,I856-V856,1)))&lt;4,IF((MID(I857,I856-V856,1))="0","A",IF(MID(I857,I856-V856,1)="1","B",IF(MID(I857,I856-V856,1)="2","C",IF(MID(I857,I856-V856,1)="3","D",)))),IF(MID(I857,I856-V856,1)="4","E",IF(MID(I857,I856-V856,1)="5","F",IF(MID(I857,I856-V856,1)="6","G",IF(MID(I857,I856-V856,1)="7","H",IF(MID(I857,I856-V856,1)="8","I",IF(MID(I857,I856-V856,1)="9","J","zz")))))))</f>
        <v>#VALUE!</v>
      </c>
      <c r="W857" s="11" t="e">
        <f>IF((VALUE(MID(I857,LEN(I857),1)))&lt;4,IF((MID(I857,I856,1))="0","A",IF(MID(I857,I856,1)="1","B",IF(MID(I857,I856,1)="2","C",IF(MID(I857,I856,1)="3","D",)))),IF(MID(I857,I856,1)="4","E",IF(MID(I857,I856,1)="5","F",IF(MID(I857,I856,1)="6","G",IF(MID(I857,I856,1)="7","H",IF(MID(I857,I856,1)="8","I",IF(MID(I857,I856,1)="9","J","zz")))))))</f>
        <v>#VALUE!</v>
      </c>
      <c r="X857" s="11">
        <f>X820+1</f>
        <v>22</v>
      </c>
      <c r="Y857" s="11"/>
      <c r="Z857" s="11"/>
      <c r="AA857" s="11"/>
      <c r="AB857" s="11"/>
      <c r="AC857" s="11"/>
    </row>
    <row r="858" spans="1:29" s="13" customFormat="1" ht="12.75">
      <c r="A858" s="33"/>
      <c r="B858" s="34"/>
      <c r="C858" s="75"/>
      <c r="D858" s="76"/>
      <c r="E858" s="35"/>
      <c r="F858" s="36"/>
      <c r="G858" s="3" t="str">
        <f t="shared" si="87"/>
        <v>N</v>
      </c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>
        <f t="shared" si="82"/>
      </c>
      <c r="AA858" s="11" t="str">
        <f t="shared" si="83"/>
        <v>ok</v>
      </c>
      <c r="AB858" s="11" t="str">
        <f t="shared" si="84"/>
        <v>ok</v>
      </c>
      <c r="AC858" s="11" t="str">
        <f t="shared" si="85"/>
        <v>ok</v>
      </c>
    </row>
    <row r="859" spans="1:29" s="13" customFormat="1" ht="12.75">
      <c r="A859" s="33"/>
      <c r="B859" s="34"/>
      <c r="C859" s="37"/>
      <c r="D859" s="38"/>
      <c r="E859" s="39">
        <f>IF(ISNUMBER(D859),Lettre(D859),"")</f>
      </c>
      <c r="F859" s="40"/>
      <c r="G859" s="3" t="str">
        <f t="shared" si="87"/>
        <v>N</v>
      </c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>
        <f t="shared" si="82"/>
      </c>
      <c r="AA859" s="11" t="str">
        <f t="shared" si="83"/>
        <v>ok</v>
      </c>
      <c r="AB859" s="11" t="str">
        <f t="shared" si="84"/>
        <v>ok</v>
      </c>
      <c r="AC859" s="11" t="str">
        <f t="shared" si="85"/>
        <v>ok</v>
      </c>
    </row>
    <row r="860" spans="1:29" s="13" customFormat="1" ht="12.75">
      <c r="A860" s="33"/>
      <c r="B860" s="34"/>
      <c r="C860" s="41"/>
      <c r="D860" s="42"/>
      <c r="E860" s="39">
        <f aca="true" t="shared" si="88" ref="E860:E894">IF(ISNUMBER(D860),Lettre(D860),"")</f>
      </c>
      <c r="F860" s="43"/>
      <c r="G860" s="3" t="str">
        <f t="shared" si="87"/>
        <v>N</v>
      </c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>
        <f t="shared" si="82"/>
      </c>
      <c r="AA860" s="11" t="str">
        <f t="shared" si="83"/>
        <v>ok</v>
      </c>
      <c r="AB860" s="11" t="str">
        <f t="shared" si="84"/>
        <v>ok</v>
      </c>
      <c r="AC860" s="11" t="str">
        <f t="shared" si="85"/>
        <v>ok</v>
      </c>
    </row>
    <row r="861" spans="1:29" s="13" customFormat="1" ht="12.75">
      <c r="A861" s="33"/>
      <c r="B861" s="34"/>
      <c r="C861" s="41"/>
      <c r="D861" s="42"/>
      <c r="E861" s="39">
        <f t="shared" si="88"/>
      </c>
      <c r="F861" s="43"/>
      <c r="G861" s="3" t="str">
        <f t="shared" si="87"/>
        <v>N</v>
      </c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>
        <f t="shared" si="82"/>
      </c>
      <c r="AA861" s="11" t="str">
        <f t="shared" si="83"/>
        <v>ok</v>
      </c>
      <c r="AB861" s="11" t="str">
        <f t="shared" si="84"/>
        <v>ok</v>
      </c>
      <c r="AC861" s="11" t="str">
        <f t="shared" si="85"/>
        <v>ok</v>
      </c>
    </row>
    <row r="862" spans="1:29" s="13" customFormat="1" ht="12.75">
      <c r="A862" s="33"/>
      <c r="B862" s="34"/>
      <c r="C862" s="41"/>
      <c r="D862" s="42"/>
      <c r="E862" s="39">
        <f t="shared" si="88"/>
      </c>
      <c r="F862" s="43"/>
      <c r="G862" s="3" t="str">
        <f t="shared" si="87"/>
        <v>N</v>
      </c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>
        <f t="shared" si="82"/>
      </c>
      <c r="AA862" s="11" t="str">
        <f t="shared" si="83"/>
        <v>ok</v>
      </c>
      <c r="AB862" s="11" t="str">
        <f t="shared" si="84"/>
        <v>ok</v>
      </c>
      <c r="AC862" s="11" t="str">
        <f t="shared" si="85"/>
        <v>ok</v>
      </c>
    </row>
    <row r="863" spans="1:29" s="13" customFormat="1" ht="12.75">
      <c r="A863" s="33"/>
      <c r="B863" s="34"/>
      <c r="C863" s="41"/>
      <c r="D863" s="42"/>
      <c r="E863" s="39">
        <f t="shared" si="88"/>
      </c>
      <c r="F863" s="43"/>
      <c r="G863" s="3" t="str">
        <f t="shared" si="87"/>
        <v>N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>
        <f t="shared" si="82"/>
      </c>
      <c r="AA863" s="11" t="str">
        <f t="shared" si="83"/>
        <v>ok</v>
      </c>
      <c r="AB863" s="11" t="str">
        <f t="shared" si="84"/>
        <v>ok</v>
      </c>
      <c r="AC863" s="11" t="str">
        <f t="shared" si="85"/>
        <v>ok</v>
      </c>
    </row>
    <row r="864" spans="1:29" s="13" customFormat="1" ht="12.75">
      <c r="A864" s="33"/>
      <c r="B864" s="34"/>
      <c r="C864" s="41"/>
      <c r="D864" s="42"/>
      <c r="E864" s="39">
        <f t="shared" si="88"/>
      </c>
      <c r="F864" s="43"/>
      <c r="G864" s="3" t="str">
        <f t="shared" si="87"/>
        <v>N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>
        <f t="shared" si="82"/>
      </c>
      <c r="AA864" s="11" t="str">
        <f t="shared" si="83"/>
        <v>ok</v>
      </c>
      <c r="AB864" s="11" t="str">
        <f t="shared" si="84"/>
        <v>ok</v>
      </c>
      <c r="AC864" s="11" t="str">
        <f t="shared" si="85"/>
        <v>ok</v>
      </c>
    </row>
    <row r="865" spans="1:29" s="13" customFormat="1" ht="12.75">
      <c r="A865" s="33"/>
      <c r="B865" s="34"/>
      <c r="C865" s="41"/>
      <c r="D865" s="42"/>
      <c r="E865" s="39">
        <f t="shared" si="88"/>
      </c>
      <c r="F865" s="43"/>
      <c r="G865" s="3" t="str">
        <f t="shared" si="87"/>
        <v>N</v>
      </c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>
        <f t="shared" si="82"/>
      </c>
      <c r="AA865" s="11" t="str">
        <f t="shared" si="83"/>
        <v>ok</v>
      </c>
      <c r="AB865" s="11" t="str">
        <f t="shared" si="84"/>
        <v>ok</v>
      </c>
      <c r="AC865" s="11" t="str">
        <f t="shared" si="85"/>
        <v>ok</v>
      </c>
    </row>
    <row r="866" spans="1:29" s="13" customFormat="1" ht="12.75">
      <c r="A866" s="33"/>
      <c r="B866" s="34"/>
      <c r="C866" s="37"/>
      <c r="D866" s="42"/>
      <c r="E866" s="44">
        <f t="shared" si="88"/>
      </c>
      <c r="F866" s="45"/>
      <c r="G866" s="3" t="str">
        <f t="shared" si="87"/>
        <v>N</v>
      </c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>
        <f t="shared" si="82"/>
      </c>
      <c r="AA866" s="11" t="str">
        <f t="shared" si="83"/>
        <v>ok</v>
      </c>
      <c r="AB866" s="11" t="str">
        <f t="shared" si="84"/>
        <v>ok</v>
      </c>
      <c r="AC866" s="11" t="str">
        <f t="shared" si="85"/>
        <v>ok</v>
      </c>
    </row>
    <row r="867" spans="1:29" s="13" customFormat="1" ht="12.75">
      <c r="A867" s="33"/>
      <c r="B867" s="34"/>
      <c r="C867" s="41"/>
      <c r="D867" s="42"/>
      <c r="E867" s="46">
        <f t="shared" si="88"/>
      </c>
      <c r="F867" s="45"/>
      <c r="G867" s="3" t="str">
        <f t="shared" si="87"/>
        <v>N</v>
      </c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>
        <f t="shared" si="82"/>
      </c>
      <c r="AA867" s="11" t="str">
        <f t="shared" si="83"/>
        <v>ok</v>
      </c>
      <c r="AB867" s="11" t="str">
        <f t="shared" si="84"/>
        <v>ok</v>
      </c>
      <c r="AC867" s="11" t="str">
        <f t="shared" si="85"/>
        <v>ok</v>
      </c>
    </row>
    <row r="868" spans="1:29" s="13" customFormat="1" ht="12.75">
      <c r="A868" s="33"/>
      <c r="B868" s="34"/>
      <c r="C868" s="41"/>
      <c r="D868" s="42"/>
      <c r="E868" s="44">
        <f t="shared" si="88"/>
      </c>
      <c r="F868" s="45"/>
      <c r="G868" s="3" t="str">
        <f t="shared" si="87"/>
        <v>N</v>
      </c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>
        <f t="shared" si="82"/>
      </c>
      <c r="AA868" s="11" t="str">
        <f t="shared" si="83"/>
        <v>ok</v>
      </c>
      <c r="AB868" s="11" t="str">
        <f t="shared" si="84"/>
        <v>ok</v>
      </c>
      <c r="AC868" s="11" t="str">
        <f t="shared" si="85"/>
        <v>ok</v>
      </c>
    </row>
    <row r="869" spans="1:29" s="13" customFormat="1" ht="12.75">
      <c r="A869" s="33"/>
      <c r="B869" s="34"/>
      <c r="C869" s="41"/>
      <c r="D869" s="42"/>
      <c r="E869" s="44">
        <f t="shared" si="88"/>
      </c>
      <c r="F869" s="45"/>
      <c r="G869" s="3" t="str">
        <f t="shared" si="87"/>
        <v>N</v>
      </c>
      <c r="H869" s="12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>
        <f t="shared" si="82"/>
      </c>
      <c r="AA869" s="11" t="str">
        <f t="shared" si="83"/>
        <v>ok</v>
      </c>
      <c r="AB869" s="11" t="str">
        <f t="shared" si="84"/>
        <v>ok</v>
      </c>
      <c r="AC869" s="11" t="str">
        <f t="shared" si="85"/>
        <v>ok</v>
      </c>
    </row>
    <row r="870" spans="1:29" s="13" customFormat="1" ht="12.75">
      <c r="A870" s="33"/>
      <c r="B870" s="34"/>
      <c r="C870" s="37"/>
      <c r="D870" s="42"/>
      <c r="E870" s="44">
        <f t="shared" si="88"/>
      </c>
      <c r="F870" s="45"/>
      <c r="G870" s="3" t="str">
        <f t="shared" si="87"/>
        <v>N</v>
      </c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>
        <f t="shared" si="82"/>
      </c>
      <c r="AA870" s="11" t="str">
        <f t="shared" si="83"/>
        <v>ok</v>
      </c>
      <c r="AB870" s="11" t="str">
        <f t="shared" si="84"/>
        <v>ok</v>
      </c>
      <c r="AC870" s="11" t="str">
        <f t="shared" si="85"/>
        <v>ok</v>
      </c>
    </row>
    <row r="871" spans="1:29" s="13" customFormat="1" ht="12.75">
      <c r="A871" s="33"/>
      <c r="B871" s="34"/>
      <c r="C871" s="41"/>
      <c r="D871" s="42"/>
      <c r="E871" s="39">
        <f t="shared" si="88"/>
      </c>
      <c r="F871" s="43"/>
      <c r="G871" s="3" t="str">
        <f t="shared" si="87"/>
        <v>N</v>
      </c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>
        <f t="shared" si="82"/>
      </c>
      <c r="AA871" s="11" t="str">
        <f t="shared" si="83"/>
        <v>ok</v>
      </c>
      <c r="AB871" s="11" t="str">
        <f t="shared" si="84"/>
        <v>ok</v>
      </c>
      <c r="AC871" s="11" t="str">
        <f t="shared" si="85"/>
        <v>ok</v>
      </c>
    </row>
    <row r="872" spans="1:29" s="13" customFormat="1" ht="12.75">
      <c r="A872" s="33"/>
      <c r="B872" s="34"/>
      <c r="C872" s="41"/>
      <c r="D872" s="42"/>
      <c r="E872" s="39">
        <f t="shared" si="88"/>
      </c>
      <c r="F872" s="43"/>
      <c r="G872" s="3" t="str">
        <f t="shared" si="87"/>
        <v>N</v>
      </c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>
        <f t="shared" si="82"/>
      </c>
      <c r="AA872" s="11" t="str">
        <f t="shared" si="83"/>
        <v>ok</v>
      </c>
      <c r="AB872" s="11" t="str">
        <f t="shared" si="84"/>
        <v>ok</v>
      </c>
      <c r="AC872" s="11" t="str">
        <f t="shared" si="85"/>
        <v>ok</v>
      </c>
    </row>
    <row r="873" spans="1:29" s="13" customFormat="1" ht="12.75">
      <c r="A873" s="33"/>
      <c r="B873" s="34"/>
      <c r="C873" s="41"/>
      <c r="D873" s="42"/>
      <c r="E873" s="39">
        <f t="shared" si="88"/>
      </c>
      <c r="F873" s="43"/>
      <c r="G873" s="3" t="str">
        <f t="shared" si="87"/>
        <v>N</v>
      </c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>
        <f t="shared" si="82"/>
      </c>
      <c r="AA873" s="11" t="str">
        <f t="shared" si="83"/>
        <v>ok</v>
      </c>
      <c r="AB873" s="11" t="str">
        <f t="shared" si="84"/>
        <v>ok</v>
      </c>
      <c r="AC873" s="11" t="str">
        <f t="shared" si="85"/>
        <v>ok</v>
      </c>
    </row>
    <row r="874" spans="1:29" s="13" customFormat="1" ht="12.75">
      <c r="A874" s="33"/>
      <c r="B874" s="34"/>
      <c r="C874" s="41"/>
      <c r="D874" s="42"/>
      <c r="E874" s="39">
        <f t="shared" si="88"/>
      </c>
      <c r="F874" s="43"/>
      <c r="G874" s="3" t="str">
        <f t="shared" si="87"/>
        <v>N</v>
      </c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>
        <f t="shared" si="82"/>
      </c>
      <c r="AA874" s="11" t="str">
        <f t="shared" si="83"/>
        <v>ok</v>
      </c>
      <c r="AB874" s="11" t="str">
        <f t="shared" si="84"/>
        <v>ok</v>
      </c>
      <c r="AC874" s="11" t="str">
        <f t="shared" si="85"/>
        <v>ok</v>
      </c>
    </row>
    <row r="875" spans="1:29" s="13" customFormat="1" ht="12.75">
      <c r="A875" s="33"/>
      <c r="B875" s="34"/>
      <c r="C875" s="41"/>
      <c r="D875" s="42"/>
      <c r="E875" s="39">
        <f t="shared" si="88"/>
      </c>
      <c r="F875" s="43"/>
      <c r="G875" s="3" t="str">
        <f t="shared" si="87"/>
        <v>N</v>
      </c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>
        <f t="shared" si="82"/>
      </c>
      <c r="AA875" s="11" t="str">
        <f t="shared" si="83"/>
        <v>ok</v>
      </c>
      <c r="AB875" s="11" t="str">
        <f t="shared" si="84"/>
        <v>ok</v>
      </c>
      <c r="AC875" s="11" t="str">
        <f t="shared" si="85"/>
        <v>ok</v>
      </c>
    </row>
    <row r="876" spans="1:29" s="13" customFormat="1" ht="12.75">
      <c r="A876" s="33"/>
      <c r="B876" s="34"/>
      <c r="C876" s="41"/>
      <c r="D876" s="42"/>
      <c r="E876" s="39">
        <f t="shared" si="88"/>
      </c>
      <c r="F876" s="43"/>
      <c r="G876" s="3" t="str">
        <f t="shared" si="87"/>
        <v>N</v>
      </c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>
        <f t="shared" si="82"/>
      </c>
      <c r="AA876" s="11" t="str">
        <f t="shared" si="83"/>
        <v>ok</v>
      </c>
      <c r="AB876" s="11" t="str">
        <f t="shared" si="84"/>
        <v>ok</v>
      </c>
      <c r="AC876" s="11" t="str">
        <f t="shared" si="85"/>
        <v>ok</v>
      </c>
    </row>
    <row r="877" spans="1:29" s="13" customFormat="1" ht="12.75">
      <c r="A877" s="33"/>
      <c r="B877" s="34"/>
      <c r="C877" s="41"/>
      <c r="D877" s="42"/>
      <c r="E877" s="39">
        <f t="shared" si="88"/>
      </c>
      <c r="F877" s="43"/>
      <c r="G877" s="3" t="str">
        <f t="shared" si="87"/>
        <v>N</v>
      </c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>
        <f t="shared" si="82"/>
      </c>
      <c r="AA877" s="11" t="str">
        <f t="shared" si="83"/>
        <v>ok</v>
      </c>
      <c r="AB877" s="11" t="str">
        <f t="shared" si="84"/>
        <v>ok</v>
      </c>
      <c r="AC877" s="11" t="str">
        <f t="shared" si="85"/>
        <v>ok</v>
      </c>
    </row>
    <row r="878" spans="1:29" s="13" customFormat="1" ht="12.75">
      <c r="A878" s="33"/>
      <c r="B878" s="34"/>
      <c r="C878" s="41"/>
      <c r="D878" s="42"/>
      <c r="E878" s="39">
        <f t="shared" si="88"/>
      </c>
      <c r="F878" s="43"/>
      <c r="G878" s="3" t="str">
        <f t="shared" si="87"/>
        <v>N</v>
      </c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>
        <f aca="true" t="shared" si="89" ref="Z878:Z941">IF(ISBLANK(C878),IF(ISBLANK(D878),"","prix mal renseigné"),IF(ISBLANK(D878),"prix non renseigné",""))</f>
      </c>
      <c r="AA878" s="11" t="str">
        <f aca="true" t="shared" si="90" ref="AA878:AA941">IF(ISBLANK(D878),IF(ISBLANK(C878),"ok","Probleme"),IF(ISBLANK(C878),"Probleme","ok"))</f>
        <v>ok</v>
      </c>
      <c r="AB878" s="11" t="str">
        <f aca="true" t="shared" si="91" ref="AB878:AB941">IF(ISBLANK(A878),IF(ISBLANK(C878),"ok","Probleme"),IF(ISBLANK(C878),"Probleme","ok"))</f>
        <v>ok</v>
      </c>
      <c r="AC878" s="11" t="str">
        <f aca="true" t="shared" si="92" ref="AC878:AC941">IF(LEN(A878)&lt;&gt;0,IF(LEN(A878)&lt;&gt;14,"Probleme","ok"),"ok")</f>
        <v>ok</v>
      </c>
    </row>
    <row r="879" spans="1:29" s="13" customFormat="1" ht="12.75">
      <c r="A879" s="33"/>
      <c r="B879" s="34"/>
      <c r="C879" s="41"/>
      <c r="D879" s="42"/>
      <c r="E879" s="39">
        <f t="shared" si="88"/>
      </c>
      <c r="F879" s="43"/>
      <c r="G879" s="3" t="str">
        <f t="shared" si="87"/>
        <v>N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>
        <f t="shared" si="89"/>
      </c>
      <c r="AA879" s="11" t="str">
        <f t="shared" si="90"/>
        <v>ok</v>
      </c>
      <c r="AB879" s="11" t="str">
        <f t="shared" si="91"/>
        <v>ok</v>
      </c>
      <c r="AC879" s="11" t="str">
        <f t="shared" si="92"/>
        <v>ok</v>
      </c>
    </row>
    <row r="880" spans="1:29" s="13" customFormat="1" ht="12.75">
      <c r="A880" s="33"/>
      <c r="B880" s="34"/>
      <c r="C880" s="41"/>
      <c r="D880" s="42"/>
      <c r="E880" s="39">
        <f t="shared" si="88"/>
      </c>
      <c r="F880" s="43"/>
      <c r="G880" s="3" t="str">
        <f t="shared" si="87"/>
        <v>N</v>
      </c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>
        <f t="shared" si="89"/>
      </c>
      <c r="AA880" s="11" t="str">
        <f t="shared" si="90"/>
        <v>ok</v>
      </c>
      <c r="AB880" s="11" t="str">
        <f t="shared" si="91"/>
        <v>ok</v>
      </c>
      <c r="AC880" s="11" t="str">
        <f t="shared" si="92"/>
        <v>ok</v>
      </c>
    </row>
    <row r="881" spans="1:29" s="13" customFormat="1" ht="12.75">
      <c r="A881" s="33"/>
      <c r="B881" s="34"/>
      <c r="C881" s="41"/>
      <c r="D881" s="42"/>
      <c r="E881" s="39">
        <f t="shared" si="88"/>
      </c>
      <c r="F881" s="43"/>
      <c r="G881" s="3" t="str">
        <f t="shared" si="87"/>
        <v>N</v>
      </c>
      <c r="H881" s="67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>
        <f t="shared" si="89"/>
      </c>
      <c r="AA881" s="11" t="str">
        <f t="shared" si="90"/>
        <v>ok</v>
      </c>
      <c r="AB881" s="11" t="str">
        <f t="shared" si="91"/>
        <v>ok</v>
      </c>
      <c r="AC881" s="11" t="str">
        <f t="shared" si="92"/>
        <v>ok</v>
      </c>
    </row>
    <row r="882" spans="1:29" s="13" customFormat="1" ht="12.75">
      <c r="A882" s="33"/>
      <c r="B882" s="34"/>
      <c r="C882" s="41"/>
      <c r="D882" s="42"/>
      <c r="E882" s="39">
        <f t="shared" si="88"/>
      </c>
      <c r="F882" s="43"/>
      <c r="G882" s="3" t="str">
        <f t="shared" si="87"/>
        <v>N</v>
      </c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>
        <f t="shared" si="89"/>
      </c>
      <c r="AA882" s="11" t="str">
        <f t="shared" si="90"/>
        <v>ok</v>
      </c>
      <c r="AB882" s="11" t="str">
        <f t="shared" si="91"/>
        <v>ok</v>
      </c>
      <c r="AC882" s="11" t="str">
        <f t="shared" si="92"/>
        <v>ok</v>
      </c>
    </row>
    <row r="883" spans="1:29" s="13" customFormat="1" ht="12.75">
      <c r="A883" s="33"/>
      <c r="B883" s="34"/>
      <c r="C883" s="41"/>
      <c r="D883" s="42"/>
      <c r="E883" s="39">
        <f t="shared" si="88"/>
      </c>
      <c r="F883" s="43"/>
      <c r="G883" s="3" t="str">
        <f t="shared" si="87"/>
        <v>N</v>
      </c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>
        <f t="shared" si="89"/>
      </c>
      <c r="AA883" s="11" t="str">
        <f t="shared" si="90"/>
        <v>ok</v>
      </c>
      <c r="AB883" s="11" t="str">
        <f t="shared" si="91"/>
        <v>ok</v>
      </c>
      <c r="AC883" s="11" t="str">
        <f t="shared" si="92"/>
        <v>ok</v>
      </c>
    </row>
    <row r="884" spans="1:29" s="13" customFormat="1" ht="12.75">
      <c r="A884" s="33"/>
      <c r="B884" s="34"/>
      <c r="C884" s="41"/>
      <c r="D884" s="42"/>
      <c r="E884" s="39">
        <f t="shared" si="88"/>
      </c>
      <c r="F884" s="43"/>
      <c r="G884" s="3" t="str">
        <f t="shared" si="87"/>
        <v>N</v>
      </c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>
        <f t="shared" si="89"/>
      </c>
      <c r="AA884" s="11" t="str">
        <f t="shared" si="90"/>
        <v>ok</v>
      </c>
      <c r="AB884" s="11" t="str">
        <f t="shared" si="91"/>
        <v>ok</v>
      </c>
      <c r="AC884" s="11" t="str">
        <f t="shared" si="92"/>
        <v>ok</v>
      </c>
    </row>
    <row r="885" spans="1:29" s="13" customFormat="1" ht="12.75">
      <c r="A885" s="33"/>
      <c r="B885" s="34"/>
      <c r="C885" s="41"/>
      <c r="D885" s="42"/>
      <c r="E885" s="39">
        <f t="shared" si="88"/>
      </c>
      <c r="F885" s="43"/>
      <c r="G885" s="3" t="str">
        <f t="shared" si="87"/>
        <v>N</v>
      </c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>
        <f t="shared" si="89"/>
      </c>
      <c r="AA885" s="11" t="str">
        <f t="shared" si="90"/>
        <v>ok</v>
      </c>
      <c r="AB885" s="11" t="str">
        <f t="shared" si="91"/>
        <v>ok</v>
      </c>
      <c r="AC885" s="11" t="str">
        <f t="shared" si="92"/>
        <v>ok</v>
      </c>
    </row>
    <row r="886" spans="1:29" s="13" customFormat="1" ht="12.75">
      <c r="A886" s="33"/>
      <c r="B886" s="34"/>
      <c r="C886" s="41"/>
      <c r="D886" s="42"/>
      <c r="E886" s="39">
        <f t="shared" si="88"/>
      </c>
      <c r="F886" s="43"/>
      <c r="G886" s="3" t="str">
        <f t="shared" si="87"/>
        <v>N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>
        <f t="shared" si="89"/>
      </c>
      <c r="AA886" s="11" t="str">
        <f t="shared" si="90"/>
        <v>ok</v>
      </c>
      <c r="AB886" s="11" t="str">
        <f t="shared" si="91"/>
        <v>ok</v>
      </c>
      <c r="AC886" s="11" t="str">
        <f t="shared" si="92"/>
        <v>ok</v>
      </c>
    </row>
    <row r="887" spans="1:29" s="13" customFormat="1" ht="12.75">
      <c r="A887" s="33"/>
      <c r="B887" s="34"/>
      <c r="C887" s="41"/>
      <c r="D887" s="42"/>
      <c r="E887" s="39">
        <f t="shared" si="88"/>
      </c>
      <c r="F887" s="43"/>
      <c r="G887" s="3" t="str">
        <f t="shared" si="87"/>
        <v>N</v>
      </c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>
        <f t="shared" si="89"/>
      </c>
      <c r="AA887" s="11" t="str">
        <f t="shared" si="90"/>
        <v>ok</v>
      </c>
      <c r="AB887" s="11" t="str">
        <f t="shared" si="91"/>
        <v>ok</v>
      </c>
      <c r="AC887" s="11" t="str">
        <f t="shared" si="92"/>
        <v>ok</v>
      </c>
    </row>
    <row r="888" spans="1:29" s="13" customFormat="1" ht="12.75">
      <c r="A888" s="33"/>
      <c r="B888" s="34"/>
      <c r="C888" s="41"/>
      <c r="D888" s="42"/>
      <c r="E888" s="39">
        <f t="shared" si="88"/>
      </c>
      <c r="F888" s="47"/>
      <c r="G888" s="3" t="str">
        <f t="shared" si="87"/>
        <v>N</v>
      </c>
      <c r="H888" s="67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>
        <f t="shared" si="89"/>
      </c>
      <c r="AA888" s="11" t="str">
        <f t="shared" si="90"/>
        <v>ok</v>
      </c>
      <c r="AB888" s="11" t="str">
        <f t="shared" si="91"/>
        <v>ok</v>
      </c>
      <c r="AC888" s="11" t="str">
        <f t="shared" si="92"/>
        <v>ok</v>
      </c>
    </row>
    <row r="889" spans="1:29" s="13" customFormat="1" ht="12.75">
      <c r="A889" s="33"/>
      <c r="B889" s="34"/>
      <c r="C889" s="41"/>
      <c r="D889" s="42"/>
      <c r="E889" s="39">
        <f t="shared" si="88"/>
      </c>
      <c r="F889" s="45"/>
      <c r="G889" s="3" t="str">
        <f t="shared" si="87"/>
        <v>N</v>
      </c>
      <c r="H889" s="67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>
        <f t="shared" si="89"/>
      </c>
      <c r="AA889" s="11" t="str">
        <f t="shared" si="90"/>
        <v>ok</v>
      </c>
      <c r="AB889" s="11" t="str">
        <f t="shared" si="91"/>
        <v>ok</v>
      </c>
      <c r="AC889" s="11" t="str">
        <f t="shared" si="92"/>
        <v>ok</v>
      </c>
    </row>
    <row r="890" spans="1:29" s="13" customFormat="1" ht="12.75">
      <c r="A890" s="33"/>
      <c r="B890" s="34"/>
      <c r="C890" s="37"/>
      <c r="D890" s="42"/>
      <c r="E890" s="44">
        <f t="shared" si="88"/>
      </c>
      <c r="F890" s="45"/>
      <c r="G890" s="3" t="str">
        <f t="shared" si="87"/>
        <v>N</v>
      </c>
      <c r="H890" s="67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>
        <f t="shared" si="89"/>
      </c>
      <c r="AA890" s="11" t="str">
        <f t="shared" si="90"/>
        <v>ok</v>
      </c>
      <c r="AB890" s="11" t="str">
        <f t="shared" si="91"/>
        <v>ok</v>
      </c>
      <c r="AC890" s="11" t="str">
        <f t="shared" si="92"/>
        <v>ok</v>
      </c>
    </row>
    <row r="891" spans="1:29" s="13" customFormat="1" ht="12.75">
      <c r="A891" s="33"/>
      <c r="B891" s="34"/>
      <c r="C891" s="37"/>
      <c r="D891" s="42"/>
      <c r="E891" s="44">
        <f t="shared" si="88"/>
      </c>
      <c r="F891" s="45"/>
      <c r="G891" s="3" t="str">
        <f t="shared" si="87"/>
        <v>N</v>
      </c>
      <c r="H891" s="67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>
        <f t="shared" si="89"/>
      </c>
      <c r="AA891" s="11" t="str">
        <f t="shared" si="90"/>
        <v>ok</v>
      </c>
      <c r="AB891" s="11" t="str">
        <f t="shared" si="91"/>
        <v>ok</v>
      </c>
      <c r="AC891" s="11" t="str">
        <f t="shared" si="92"/>
        <v>ok</v>
      </c>
    </row>
    <row r="892" spans="1:29" s="13" customFormat="1" ht="12.75">
      <c r="A892" s="33"/>
      <c r="B892" s="34"/>
      <c r="C892" s="37"/>
      <c r="D892" s="42"/>
      <c r="E892" s="44">
        <f t="shared" si="88"/>
      </c>
      <c r="F892" s="45"/>
      <c r="G892" s="3" t="str">
        <f t="shared" si="87"/>
        <v>N</v>
      </c>
      <c r="H892" s="67"/>
      <c r="I892" s="11"/>
      <c r="J892" s="11">
        <f>IF(ISERROR(J894),"",J894)</f>
      </c>
      <c r="K892" s="11">
        <f>IF(ISERROR(K894),"",K894)</f>
      </c>
      <c r="L892" s="11">
        <f>IF(ISERROR(L894),"",L894)</f>
      </c>
      <c r="M892" s="11" t="s">
        <v>71</v>
      </c>
      <c r="N892" s="11">
        <f>IF(ISERROR(N894),"",N894)</f>
      </c>
      <c r="O892" s="11">
        <f>IF(ISERROR(O894),"",O894)</f>
      </c>
      <c r="P892" s="11">
        <f>IF(ISERROR(P894),"",P894)</f>
      </c>
      <c r="Q892" s="11" t="s">
        <v>71</v>
      </c>
      <c r="R892" s="11">
        <f>IF(ISERROR(R894),"",R894)</f>
      </c>
      <c r="S892" s="11">
        <f>IF(ISERROR(S894),"",S894)</f>
      </c>
      <c r="T892" s="11">
        <f>IF(ISERROR(T894),"",T894)</f>
      </c>
      <c r="U892" s="11" t="s">
        <v>71</v>
      </c>
      <c r="V892" s="11">
        <f>IF(ISERROR(V894),"",V894)</f>
      </c>
      <c r="W892" s="11">
        <f>IF(ISERROR(W894),"",W894)</f>
      </c>
      <c r="X892" s="11"/>
      <c r="Y892" s="11"/>
      <c r="Z892" s="11">
        <f t="shared" si="89"/>
      </c>
      <c r="AA892" s="11" t="str">
        <f t="shared" si="90"/>
        <v>ok</v>
      </c>
      <c r="AB892" s="11" t="str">
        <f t="shared" si="91"/>
        <v>ok</v>
      </c>
      <c r="AC892" s="11" t="str">
        <f t="shared" si="92"/>
        <v>ok</v>
      </c>
    </row>
    <row r="893" spans="1:29" s="13" customFormat="1" ht="12.75">
      <c r="A893" s="33"/>
      <c r="B893" s="34"/>
      <c r="C893" s="77"/>
      <c r="D893" s="42"/>
      <c r="E893" s="44">
        <f t="shared" si="88"/>
      </c>
      <c r="F893" s="45"/>
      <c r="G893" s="3" t="str">
        <f t="shared" si="87"/>
        <v>N</v>
      </c>
      <c r="H893" s="67"/>
      <c r="I893" s="11">
        <f>LEN(I894)</f>
        <v>0</v>
      </c>
      <c r="J893" s="11">
        <v>13</v>
      </c>
      <c r="K893" s="11">
        <v>12</v>
      </c>
      <c r="L893" s="11">
        <v>11</v>
      </c>
      <c r="M893" s="11">
        <v>10</v>
      </c>
      <c r="N893" s="11">
        <v>9</v>
      </c>
      <c r="O893" s="11">
        <v>8</v>
      </c>
      <c r="P893" s="11">
        <v>7</v>
      </c>
      <c r="Q893" s="11">
        <v>6</v>
      </c>
      <c r="R893" s="11">
        <v>5</v>
      </c>
      <c r="S893" s="11">
        <v>4</v>
      </c>
      <c r="T893" s="11">
        <v>3</v>
      </c>
      <c r="U893" s="11">
        <v>2</v>
      </c>
      <c r="V893" s="11">
        <v>1</v>
      </c>
      <c r="W893" s="11">
        <v>0</v>
      </c>
      <c r="X893" s="11"/>
      <c r="Y893" s="11"/>
      <c r="Z893" s="11">
        <f t="shared" si="89"/>
      </c>
      <c r="AA893" s="11" t="str">
        <f t="shared" si="90"/>
        <v>ok</v>
      </c>
      <c r="AB893" s="11" t="str">
        <f t="shared" si="91"/>
        <v>ok</v>
      </c>
      <c r="AC893" s="11" t="str">
        <f t="shared" si="92"/>
        <v>ok</v>
      </c>
    </row>
    <row r="894" spans="1:29" s="13" customFormat="1" ht="12.75">
      <c r="A894" s="70" t="str">
        <f>"T 00 00 0SM "&amp;TEXT(X894,"00")</f>
        <v>T 00 00 0SM 23</v>
      </c>
      <c r="B894" s="78" t="str">
        <f>"Code de contrôle "&amp;TEXT(X894,"00")&amp;" : "&amp;J892&amp;K892&amp;L892&amp;M892&amp;N892&amp;O892&amp;P892&amp;Q892&amp;R892&amp;S892&amp;T892&amp;U892&amp;V892&amp;W892</f>
        <v>Code de contrôle 23 : ///</v>
      </c>
      <c r="C894" s="62"/>
      <c r="D894" s="69" t="s">
        <v>74</v>
      </c>
      <c r="E894" s="48">
        <f t="shared" si="88"/>
      </c>
      <c r="F894" s="49"/>
      <c r="G894" s="3" t="s">
        <v>75</v>
      </c>
      <c r="H894" s="67">
        <f>COUNTA(G858:G894)</f>
        <v>37</v>
      </c>
      <c r="I894" s="11">
        <f>IF(FIXED(SUM(D859:D893),2,FALSE)="0,00","",FIXED(SUM(D859:D893),2,FALSE))</f>
      </c>
      <c r="J894" s="11" t="e">
        <f>IF((VALUE(MID(I894,I893-J893,1)))&lt;4,IF((MID(I894,I893-J893,1))="0","A",IF(MID(I894,I893-J893,1)="1","B",IF(MID(I894,I893-J893,1)="2","C",IF(MID(I894,I893-J893,1)="3","D",)))),IF(MID(I894,I893-J893,1)="4","E",IF(MID(I894,I893-J893,1)="5","F",IF(MID(I894,I893-J893,1)="6","G",IF(MID(I894,I893-J893,1)="7","H",IF(MID(I894,I893-J893,1)="8","I",IF(MID(I894,I893-J893,1)="9","J","zz")))))))</f>
        <v>#VALUE!</v>
      </c>
      <c r="K894" s="11" t="e">
        <f>IF((VALUE(MID(I894,I893-K893,1)))&lt;4,IF((MID(I894,I893-K893,1))="0","A",IF(MID(I894,I893-K893,1)="1","B",IF(MID(I894,I893-K893,1)="2","C",IF(MID(I894,I893-K893,1)="3","D",)))),IF(MID(I894,I893-K893,1)="4","E",IF(MID(I894,I893-K893,1)="5","F",IF(MID(I894,I893-K893,1)="6","G",IF(MID(I894,I893-K893,1)="7","H",IF(MID(I894,I893-K893,1)="8","I",IF(MID(I894,I893-K893,1)="9","J","zz")))))))</f>
        <v>#VALUE!</v>
      </c>
      <c r="L894" s="11" t="e">
        <f>IF((VALUE(MID(I894,I893-L893,1)))&lt;4,IF((MID(I894,I893-L893,1))="0","A",IF(MID(I894,I893-L893,1)="1","B",IF(MID(I894,I893-L893,1)="2","C",IF(MID(I894,I893-L893,1)="3","D",)))),IF(MID(I894,I893-L893,1)="4","E",IF(MID(I894,I893-L893,1)="5","F",IF(MID(I894,I893-L893,1)="6","G",IF(MID(I894,I893-L893,1)="7","H",IF(MID(I894,I893-L893,1)="8","I",IF(MID(I894,I893-L893,1)="9","J","zz")))))))</f>
        <v>#VALUE!</v>
      </c>
      <c r="M894" s="11"/>
      <c r="N894" s="11" t="e">
        <f>IF((VALUE(MID(I894,I893-N893,1)))&lt;4,IF((MID(I894,I893-N893,1))="0","A",IF(MID(I894,I893-N893,1)="1","B",IF(MID(I894,I893-N893,1)="2","C",IF(MID(I894,I893-N893,1)="3","D",)))),IF(MID(I894,I893-N893,1)="4","E",IF(MID(I894,I893-N893,1)="5","F",IF(MID(I894,I893-N893,1)="6","G",IF(MID(I894,I893-N893,1)="7","H",IF(MID(I894,I893-N893,1)="8","I",IF(MID(I894,I893-N893,1)="9","J","zz")))))))</f>
        <v>#VALUE!</v>
      </c>
      <c r="O894" s="11" t="e">
        <f>IF((VALUE(MID(I894,I893-O893,1)))&lt;4,IF((MID(I894,I893-O893,1))="0","A",IF(MID(I894,I893-O893,1)="1","B",IF(MID(I894,I893-O893,1)="2","C",IF(MID(I894,I893-O893,1)="3","D",)))),IF(MID(I894,I893-O893,1)="4","E",IF(MID(I894,I893-O893,1)="5","F",IF(MID(I894,I893-O893,1)="6","G",IF(MID(I894,I893-O893,1)="7","H",IF(MID(I894,I893-O893,1)="8","I",IF(MID(I894,I893-O893,1)="9","J","zz")))))))</f>
        <v>#VALUE!</v>
      </c>
      <c r="P894" s="11" t="e">
        <f>IF((VALUE(MID(I894,I893-P893,1)))&lt;4,IF((MID(I894,I893-P893,1))="0","A",IF(MID(I894,I893-P893,1)="1","B",IF(MID(I894,I893-P893,1)="2","C",IF(MID(I894,I893-P893,1)="3","D",)))),IF(MID(I894,I893-P893,1)="4","E",IF(MID(I894,I893-P893,1)="5","F",IF(MID(I894,I893-P893,1)="6","G",IF(MID(I894,I893-P893,1)="7","H",IF(MID(I894,I893-P893,1)="8","I",IF(MID(I894,I893-P893,1)="9","J","zz")))))))</f>
        <v>#VALUE!</v>
      </c>
      <c r="Q894" s="11"/>
      <c r="R894" s="11" t="e">
        <f>IF((VALUE(MID(I894,I893-R893,1)))&lt;4,IF((MID(I894,I893-R893,1))="0","A",IF(MID(I894,I893-R893,1)="1","B",IF(MID(I894,I893-R893,1)="2","C",IF(MID(I894,I893-R893,1)="3","D",)))),IF(MID(I894,I893-R893,1)="4","E",IF(MID(I894,I893-R893,1)="5","F",IF(MID(I894,I893-R893,1)="6","G",IF(MID(I894,I893-R893,1)="7","H",IF(MID(I894,I893-R893,1)="8","I",IF(MID(I894,I893-R893,1)="9","J","zz")))))))</f>
        <v>#VALUE!</v>
      </c>
      <c r="S894" s="11" t="e">
        <f>IF((VALUE(MID(I894,I893-S893,1)))&lt;4,IF((MID(I894,I893-S893,1))="0","A",IF(MID(I894,I893-S893,1)="1","B",IF(MID(I894,I893-S893,1)="2","C",IF(MID(I894,I893-S893,1)="3","D",)))),IF(MID(I894,I893-S893,1)="4","E",IF(MID(I894,I893-S893,1)="5","F",IF(MID(I894,I893-S893,1)="6","G",IF(MID(I894,I893-S893,1)="7","H",IF(MID(I894,I893-S893,1)="8","I",IF(MID(I894,I893-S893,1)="9","J","zz")))))))</f>
        <v>#VALUE!</v>
      </c>
      <c r="T894" s="11" t="e">
        <f>IF((VALUE(MID(I894,I893-T893,1)))&lt;4,IF((MID(I894,I893-T893,1))="0","A",IF(MID(I894,I893-T893,1)="1","B",IF(MID(I894,I893-T893,1)="2","C",IF(MID(I894,I893-T893,1)="3","D",)))),IF(MID(I894,I893-T893,1)="4","E",IF(MID(I894,I893-T893,1)="5","F",IF(MID(I894,I893-T893,1)="6","G",IF(MID(I894,I893-T893,1)="7","H",IF(MID(I894,I893-T893,1)="8","I",IF(MID(I894,I893-T893,1)="9","J","zz")))))))</f>
        <v>#VALUE!</v>
      </c>
      <c r="U894" s="11"/>
      <c r="V894" s="11" t="e">
        <f>IF((VALUE(MID(I894,I893-V893,1)))&lt;4,IF((MID(I894,I893-V893,1))="0","A",IF(MID(I894,I893-V893,1)="1","B",IF(MID(I894,I893-V893,1)="2","C",IF(MID(I894,I893-V893,1)="3","D",)))),IF(MID(I894,I893-V893,1)="4","E",IF(MID(I894,I893-V893,1)="5","F",IF(MID(I894,I893-V893,1)="6","G",IF(MID(I894,I893-V893,1)="7","H",IF(MID(I894,I893-V893,1)="8","I",IF(MID(I894,I893-V893,1)="9","J","zz")))))))</f>
        <v>#VALUE!</v>
      </c>
      <c r="W894" s="11" t="e">
        <f>IF((VALUE(MID(I894,LEN(I894),1)))&lt;4,IF((MID(I894,I893,1))="0","A",IF(MID(I894,I893,1)="1","B",IF(MID(I894,I893,1)="2","C",IF(MID(I894,I893,1)="3","D",)))),IF(MID(I894,I893,1)="4","E",IF(MID(I894,I893,1)="5","F",IF(MID(I894,I893,1)="6","G",IF(MID(I894,I893,1)="7","H",IF(MID(I894,I893,1)="8","I",IF(MID(I894,I893,1)="9","J","zz")))))))</f>
        <v>#VALUE!</v>
      </c>
      <c r="X894" s="11">
        <f>X857+1</f>
        <v>23</v>
      </c>
      <c r="Y894" s="11"/>
      <c r="Z894" s="11"/>
      <c r="AA894" s="11"/>
      <c r="AB894" s="11"/>
      <c r="AC894" s="11"/>
    </row>
    <row r="895" spans="1:29" s="13" customFormat="1" ht="12.75">
      <c r="A895" s="33"/>
      <c r="B895" s="34"/>
      <c r="C895" s="75"/>
      <c r="D895" s="76"/>
      <c r="E895" s="35"/>
      <c r="F895" s="36"/>
      <c r="G895" s="3" t="str">
        <f t="shared" si="87"/>
        <v>N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>
        <f t="shared" si="89"/>
      </c>
      <c r="AA895" s="11" t="str">
        <f t="shared" si="90"/>
        <v>ok</v>
      </c>
      <c r="AB895" s="11" t="str">
        <f t="shared" si="91"/>
        <v>ok</v>
      </c>
      <c r="AC895" s="11" t="str">
        <f t="shared" si="92"/>
        <v>ok</v>
      </c>
    </row>
    <row r="896" spans="1:29" s="13" customFormat="1" ht="12.75">
      <c r="A896" s="33"/>
      <c r="B896" s="34"/>
      <c r="C896" s="37"/>
      <c r="D896" s="38"/>
      <c r="E896" s="39">
        <f>IF(ISNUMBER(D896),Lettre(D896),"")</f>
      </c>
      <c r="F896" s="40"/>
      <c r="G896" s="3" t="str">
        <f t="shared" si="87"/>
        <v>N</v>
      </c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>
        <f t="shared" si="89"/>
      </c>
      <c r="AA896" s="11" t="str">
        <f t="shared" si="90"/>
        <v>ok</v>
      </c>
      <c r="AB896" s="11" t="str">
        <f t="shared" si="91"/>
        <v>ok</v>
      </c>
      <c r="AC896" s="11" t="str">
        <f t="shared" si="92"/>
        <v>ok</v>
      </c>
    </row>
    <row r="897" spans="1:29" s="13" customFormat="1" ht="12.75">
      <c r="A897" s="33"/>
      <c r="B897" s="34"/>
      <c r="C897" s="41"/>
      <c r="D897" s="42"/>
      <c r="E897" s="39">
        <f aca="true" t="shared" si="93" ref="E897:E931">IF(ISNUMBER(D897),Lettre(D897),"")</f>
      </c>
      <c r="F897" s="43"/>
      <c r="G897" s="3" t="str">
        <f t="shared" si="87"/>
        <v>N</v>
      </c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>
        <f t="shared" si="89"/>
      </c>
      <c r="AA897" s="11" t="str">
        <f t="shared" si="90"/>
        <v>ok</v>
      </c>
      <c r="AB897" s="11" t="str">
        <f t="shared" si="91"/>
        <v>ok</v>
      </c>
      <c r="AC897" s="11" t="str">
        <f t="shared" si="92"/>
        <v>ok</v>
      </c>
    </row>
    <row r="898" spans="1:29" s="13" customFormat="1" ht="12.75">
      <c r="A898" s="33"/>
      <c r="B898" s="34"/>
      <c r="C898" s="41"/>
      <c r="D898" s="42"/>
      <c r="E898" s="39">
        <f t="shared" si="93"/>
      </c>
      <c r="F898" s="43"/>
      <c r="G898" s="3" t="str">
        <f aca="true" t="shared" si="94" ref="G898:G961">IF(ISBLANK(C898),"N","O")</f>
        <v>N</v>
      </c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>
        <f t="shared" si="89"/>
      </c>
      <c r="AA898" s="11" t="str">
        <f t="shared" si="90"/>
        <v>ok</v>
      </c>
      <c r="AB898" s="11" t="str">
        <f t="shared" si="91"/>
        <v>ok</v>
      </c>
      <c r="AC898" s="11" t="str">
        <f t="shared" si="92"/>
        <v>ok</v>
      </c>
    </row>
    <row r="899" spans="1:29" s="13" customFormat="1" ht="12.75">
      <c r="A899" s="33"/>
      <c r="B899" s="34"/>
      <c r="C899" s="41"/>
      <c r="D899" s="42"/>
      <c r="E899" s="39">
        <f t="shared" si="93"/>
      </c>
      <c r="F899" s="43"/>
      <c r="G899" s="3" t="str">
        <f t="shared" si="94"/>
        <v>N</v>
      </c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>
        <f t="shared" si="89"/>
      </c>
      <c r="AA899" s="11" t="str">
        <f t="shared" si="90"/>
        <v>ok</v>
      </c>
      <c r="AB899" s="11" t="str">
        <f t="shared" si="91"/>
        <v>ok</v>
      </c>
      <c r="AC899" s="11" t="str">
        <f t="shared" si="92"/>
        <v>ok</v>
      </c>
    </row>
    <row r="900" spans="1:29" s="13" customFormat="1" ht="12.75">
      <c r="A900" s="33"/>
      <c r="B900" s="34"/>
      <c r="C900" s="41"/>
      <c r="D900" s="42"/>
      <c r="E900" s="39">
        <f t="shared" si="93"/>
      </c>
      <c r="F900" s="43"/>
      <c r="G900" s="3" t="str">
        <f t="shared" si="94"/>
        <v>N</v>
      </c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>
        <f t="shared" si="89"/>
      </c>
      <c r="AA900" s="11" t="str">
        <f t="shared" si="90"/>
        <v>ok</v>
      </c>
      <c r="AB900" s="11" t="str">
        <f t="shared" si="91"/>
        <v>ok</v>
      </c>
      <c r="AC900" s="11" t="str">
        <f t="shared" si="92"/>
        <v>ok</v>
      </c>
    </row>
    <row r="901" spans="1:29" s="13" customFormat="1" ht="12.75">
      <c r="A901" s="33"/>
      <c r="B901" s="34"/>
      <c r="C901" s="41"/>
      <c r="D901" s="42"/>
      <c r="E901" s="39">
        <f t="shared" si="93"/>
      </c>
      <c r="F901" s="43"/>
      <c r="G901" s="3" t="str">
        <f t="shared" si="94"/>
        <v>N</v>
      </c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>
        <f t="shared" si="89"/>
      </c>
      <c r="AA901" s="11" t="str">
        <f t="shared" si="90"/>
        <v>ok</v>
      </c>
      <c r="AB901" s="11" t="str">
        <f t="shared" si="91"/>
        <v>ok</v>
      </c>
      <c r="AC901" s="11" t="str">
        <f t="shared" si="92"/>
        <v>ok</v>
      </c>
    </row>
    <row r="902" spans="1:29" s="13" customFormat="1" ht="12.75">
      <c r="A902" s="33"/>
      <c r="B902" s="34"/>
      <c r="C902" s="41"/>
      <c r="D902" s="42"/>
      <c r="E902" s="39">
        <f t="shared" si="93"/>
      </c>
      <c r="F902" s="43"/>
      <c r="G902" s="3" t="str">
        <f t="shared" si="94"/>
        <v>N</v>
      </c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>
        <f t="shared" si="89"/>
      </c>
      <c r="AA902" s="11" t="str">
        <f t="shared" si="90"/>
        <v>ok</v>
      </c>
      <c r="AB902" s="11" t="str">
        <f t="shared" si="91"/>
        <v>ok</v>
      </c>
      <c r="AC902" s="11" t="str">
        <f t="shared" si="92"/>
        <v>ok</v>
      </c>
    </row>
    <row r="903" spans="1:29" s="13" customFormat="1" ht="12.75">
      <c r="A903" s="33"/>
      <c r="B903" s="34"/>
      <c r="C903" s="37"/>
      <c r="D903" s="42"/>
      <c r="E903" s="44">
        <f t="shared" si="93"/>
      </c>
      <c r="F903" s="45"/>
      <c r="G903" s="3" t="str">
        <f t="shared" si="94"/>
        <v>N</v>
      </c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>
        <f t="shared" si="89"/>
      </c>
      <c r="AA903" s="11" t="str">
        <f t="shared" si="90"/>
        <v>ok</v>
      </c>
      <c r="AB903" s="11" t="str">
        <f t="shared" si="91"/>
        <v>ok</v>
      </c>
      <c r="AC903" s="11" t="str">
        <f t="shared" si="92"/>
        <v>ok</v>
      </c>
    </row>
    <row r="904" spans="1:29" s="13" customFormat="1" ht="12.75">
      <c r="A904" s="33"/>
      <c r="B904" s="34"/>
      <c r="C904" s="41"/>
      <c r="D904" s="42"/>
      <c r="E904" s="46">
        <f t="shared" si="93"/>
      </c>
      <c r="F904" s="45"/>
      <c r="G904" s="3" t="str">
        <f t="shared" si="94"/>
        <v>N</v>
      </c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>
        <f t="shared" si="89"/>
      </c>
      <c r="AA904" s="11" t="str">
        <f t="shared" si="90"/>
        <v>ok</v>
      </c>
      <c r="AB904" s="11" t="str">
        <f t="shared" si="91"/>
        <v>ok</v>
      </c>
      <c r="AC904" s="11" t="str">
        <f t="shared" si="92"/>
        <v>ok</v>
      </c>
    </row>
    <row r="905" spans="1:29" s="13" customFormat="1" ht="12.75">
      <c r="A905" s="33"/>
      <c r="B905" s="34"/>
      <c r="C905" s="41"/>
      <c r="D905" s="42"/>
      <c r="E905" s="44">
        <f t="shared" si="93"/>
      </c>
      <c r="F905" s="45"/>
      <c r="G905" s="3" t="str">
        <f t="shared" si="94"/>
        <v>N</v>
      </c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>
        <f t="shared" si="89"/>
      </c>
      <c r="AA905" s="11" t="str">
        <f t="shared" si="90"/>
        <v>ok</v>
      </c>
      <c r="AB905" s="11" t="str">
        <f t="shared" si="91"/>
        <v>ok</v>
      </c>
      <c r="AC905" s="11" t="str">
        <f t="shared" si="92"/>
        <v>ok</v>
      </c>
    </row>
    <row r="906" spans="1:29" s="13" customFormat="1" ht="12.75">
      <c r="A906" s="33"/>
      <c r="B906" s="34"/>
      <c r="C906" s="41"/>
      <c r="D906" s="42"/>
      <c r="E906" s="44">
        <f t="shared" si="93"/>
      </c>
      <c r="F906" s="45"/>
      <c r="G906" s="3" t="str">
        <f t="shared" si="94"/>
        <v>N</v>
      </c>
      <c r="H906" s="12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>
        <f t="shared" si="89"/>
      </c>
      <c r="AA906" s="11" t="str">
        <f t="shared" si="90"/>
        <v>ok</v>
      </c>
      <c r="AB906" s="11" t="str">
        <f t="shared" si="91"/>
        <v>ok</v>
      </c>
      <c r="AC906" s="11" t="str">
        <f t="shared" si="92"/>
        <v>ok</v>
      </c>
    </row>
    <row r="907" spans="1:29" s="13" customFormat="1" ht="12.75">
      <c r="A907" s="33"/>
      <c r="B907" s="34"/>
      <c r="C907" s="37"/>
      <c r="D907" s="42"/>
      <c r="E907" s="44">
        <f t="shared" si="93"/>
      </c>
      <c r="F907" s="45"/>
      <c r="G907" s="3" t="str">
        <f t="shared" si="94"/>
        <v>N</v>
      </c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>
        <f t="shared" si="89"/>
      </c>
      <c r="AA907" s="11" t="str">
        <f t="shared" si="90"/>
        <v>ok</v>
      </c>
      <c r="AB907" s="11" t="str">
        <f t="shared" si="91"/>
        <v>ok</v>
      </c>
      <c r="AC907" s="11" t="str">
        <f t="shared" si="92"/>
        <v>ok</v>
      </c>
    </row>
    <row r="908" spans="1:29" s="13" customFormat="1" ht="12.75">
      <c r="A908" s="33"/>
      <c r="B908" s="34"/>
      <c r="C908" s="41"/>
      <c r="D908" s="42"/>
      <c r="E908" s="39">
        <f t="shared" si="93"/>
      </c>
      <c r="F908" s="43"/>
      <c r="G908" s="3" t="str">
        <f t="shared" si="94"/>
        <v>N</v>
      </c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>
        <f t="shared" si="89"/>
      </c>
      <c r="AA908" s="11" t="str">
        <f t="shared" si="90"/>
        <v>ok</v>
      </c>
      <c r="AB908" s="11" t="str">
        <f t="shared" si="91"/>
        <v>ok</v>
      </c>
      <c r="AC908" s="11" t="str">
        <f t="shared" si="92"/>
        <v>ok</v>
      </c>
    </row>
    <row r="909" spans="1:29" s="13" customFormat="1" ht="12.75">
      <c r="A909" s="33"/>
      <c r="B909" s="34"/>
      <c r="C909" s="41"/>
      <c r="D909" s="42"/>
      <c r="E909" s="39">
        <f t="shared" si="93"/>
      </c>
      <c r="F909" s="43"/>
      <c r="G909" s="3" t="str">
        <f t="shared" si="94"/>
        <v>N</v>
      </c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>
        <f t="shared" si="89"/>
      </c>
      <c r="AA909" s="11" t="str">
        <f t="shared" si="90"/>
        <v>ok</v>
      </c>
      <c r="AB909" s="11" t="str">
        <f t="shared" si="91"/>
        <v>ok</v>
      </c>
      <c r="AC909" s="11" t="str">
        <f t="shared" si="92"/>
        <v>ok</v>
      </c>
    </row>
    <row r="910" spans="1:29" s="13" customFormat="1" ht="12.75">
      <c r="A910" s="33"/>
      <c r="B910" s="34"/>
      <c r="C910" s="41"/>
      <c r="D910" s="42"/>
      <c r="E910" s="39">
        <f t="shared" si="93"/>
      </c>
      <c r="F910" s="43"/>
      <c r="G910" s="3" t="str">
        <f t="shared" si="94"/>
        <v>N</v>
      </c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>
        <f t="shared" si="89"/>
      </c>
      <c r="AA910" s="11" t="str">
        <f t="shared" si="90"/>
        <v>ok</v>
      </c>
      <c r="AB910" s="11" t="str">
        <f t="shared" si="91"/>
        <v>ok</v>
      </c>
      <c r="AC910" s="11" t="str">
        <f t="shared" si="92"/>
        <v>ok</v>
      </c>
    </row>
    <row r="911" spans="1:29" s="13" customFormat="1" ht="12.75">
      <c r="A911" s="33"/>
      <c r="B911" s="34"/>
      <c r="C911" s="41"/>
      <c r="D911" s="42"/>
      <c r="E911" s="39">
        <f t="shared" si="93"/>
      </c>
      <c r="F911" s="43"/>
      <c r="G911" s="3" t="str">
        <f t="shared" si="94"/>
        <v>N</v>
      </c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>
        <f t="shared" si="89"/>
      </c>
      <c r="AA911" s="11" t="str">
        <f t="shared" si="90"/>
        <v>ok</v>
      </c>
      <c r="AB911" s="11" t="str">
        <f t="shared" si="91"/>
        <v>ok</v>
      </c>
      <c r="AC911" s="11" t="str">
        <f t="shared" si="92"/>
        <v>ok</v>
      </c>
    </row>
    <row r="912" spans="1:29" s="13" customFormat="1" ht="12.75">
      <c r="A912" s="33"/>
      <c r="B912" s="34"/>
      <c r="C912" s="41"/>
      <c r="D912" s="42"/>
      <c r="E912" s="39">
        <f t="shared" si="93"/>
      </c>
      <c r="F912" s="43"/>
      <c r="G912" s="3" t="str">
        <f t="shared" si="94"/>
        <v>N</v>
      </c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>
        <f t="shared" si="89"/>
      </c>
      <c r="AA912" s="11" t="str">
        <f t="shared" si="90"/>
        <v>ok</v>
      </c>
      <c r="AB912" s="11" t="str">
        <f t="shared" si="91"/>
        <v>ok</v>
      </c>
      <c r="AC912" s="11" t="str">
        <f t="shared" si="92"/>
        <v>ok</v>
      </c>
    </row>
    <row r="913" spans="1:29" s="13" customFormat="1" ht="12.75">
      <c r="A913" s="33"/>
      <c r="B913" s="34"/>
      <c r="C913" s="41"/>
      <c r="D913" s="42"/>
      <c r="E913" s="39">
        <f t="shared" si="93"/>
      </c>
      <c r="F913" s="43"/>
      <c r="G913" s="3" t="str">
        <f t="shared" si="94"/>
        <v>N</v>
      </c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>
        <f t="shared" si="89"/>
      </c>
      <c r="AA913" s="11" t="str">
        <f t="shared" si="90"/>
        <v>ok</v>
      </c>
      <c r="AB913" s="11" t="str">
        <f t="shared" si="91"/>
        <v>ok</v>
      </c>
      <c r="AC913" s="11" t="str">
        <f t="shared" si="92"/>
        <v>ok</v>
      </c>
    </row>
    <row r="914" spans="1:29" s="13" customFormat="1" ht="12.75">
      <c r="A914" s="33"/>
      <c r="B914" s="34"/>
      <c r="C914" s="41"/>
      <c r="D914" s="42"/>
      <c r="E914" s="39">
        <f t="shared" si="93"/>
      </c>
      <c r="F914" s="43"/>
      <c r="G914" s="3" t="str">
        <f t="shared" si="94"/>
        <v>N</v>
      </c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>
        <f t="shared" si="89"/>
      </c>
      <c r="AA914" s="11" t="str">
        <f t="shared" si="90"/>
        <v>ok</v>
      </c>
      <c r="AB914" s="11" t="str">
        <f t="shared" si="91"/>
        <v>ok</v>
      </c>
      <c r="AC914" s="11" t="str">
        <f t="shared" si="92"/>
        <v>ok</v>
      </c>
    </row>
    <row r="915" spans="1:29" s="13" customFormat="1" ht="12.75">
      <c r="A915" s="33"/>
      <c r="B915" s="34"/>
      <c r="C915" s="41"/>
      <c r="D915" s="42"/>
      <c r="E915" s="39">
        <f t="shared" si="93"/>
      </c>
      <c r="F915" s="43"/>
      <c r="G915" s="3" t="str">
        <f t="shared" si="94"/>
        <v>N</v>
      </c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>
        <f t="shared" si="89"/>
      </c>
      <c r="AA915" s="11" t="str">
        <f t="shared" si="90"/>
        <v>ok</v>
      </c>
      <c r="AB915" s="11" t="str">
        <f t="shared" si="91"/>
        <v>ok</v>
      </c>
      <c r="AC915" s="11" t="str">
        <f t="shared" si="92"/>
        <v>ok</v>
      </c>
    </row>
    <row r="916" spans="1:29" s="13" customFormat="1" ht="12.75">
      <c r="A916" s="33"/>
      <c r="B916" s="34"/>
      <c r="C916" s="41"/>
      <c r="D916" s="42"/>
      <c r="E916" s="39">
        <f t="shared" si="93"/>
      </c>
      <c r="F916" s="43"/>
      <c r="G916" s="3" t="str">
        <f t="shared" si="94"/>
        <v>N</v>
      </c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>
        <f t="shared" si="89"/>
      </c>
      <c r="AA916" s="11" t="str">
        <f t="shared" si="90"/>
        <v>ok</v>
      </c>
      <c r="AB916" s="11" t="str">
        <f t="shared" si="91"/>
        <v>ok</v>
      </c>
      <c r="AC916" s="11" t="str">
        <f t="shared" si="92"/>
        <v>ok</v>
      </c>
    </row>
    <row r="917" spans="1:29" s="13" customFormat="1" ht="12.75">
      <c r="A917" s="33"/>
      <c r="B917" s="34"/>
      <c r="C917" s="41"/>
      <c r="D917" s="42"/>
      <c r="E917" s="39">
        <f t="shared" si="93"/>
      </c>
      <c r="F917" s="43"/>
      <c r="G917" s="3" t="str">
        <f t="shared" si="94"/>
        <v>N</v>
      </c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>
        <f t="shared" si="89"/>
      </c>
      <c r="AA917" s="11" t="str">
        <f t="shared" si="90"/>
        <v>ok</v>
      </c>
      <c r="AB917" s="11" t="str">
        <f t="shared" si="91"/>
        <v>ok</v>
      </c>
      <c r="AC917" s="11" t="str">
        <f t="shared" si="92"/>
        <v>ok</v>
      </c>
    </row>
    <row r="918" spans="1:29" s="13" customFormat="1" ht="12.75">
      <c r="A918" s="33"/>
      <c r="B918" s="34"/>
      <c r="C918" s="41"/>
      <c r="D918" s="42"/>
      <c r="E918" s="39">
        <f t="shared" si="93"/>
      </c>
      <c r="F918" s="43"/>
      <c r="G918" s="3" t="str">
        <f t="shared" si="94"/>
        <v>N</v>
      </c>
      <c r="H918" s="67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>
        <f t="shared" si="89"/>
      </c>
      <c r="AA918" s="11" t="str">
        <f t="shared" si="90"/>
        <v>ok</v>
      </c>
      <c r="AB918" s="11" t="str">
        <f t="shared" si="91"/>
        <v>ok</v>
      </c>
      <c r="AC918" s="11" t="str">
        <f t="shared" si="92"/>
        <v>ok</v>
      </c>
    </row>
    <row r="919" spans="1:29" s="13" customFormat="1" ht="12.75">
      <c r="A919" s="33"/>
      <c r="B919" s="34"/>
      <c r="C919" s="41"/>
      <c r="D919" s="42"/>
      <c r="E919" s="39">
        <f t="shared" si="93"/>
      </c>
      <c r="F919" s="43"/>
      <c r="G919" s="3" t="str">
        <f t="shared" si="94"/>
        <v>N</v>
      </c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>
        <f t="shared" si="89"/>
      </c>
      <c r="AA919" s="11" t="str">
        <f t="shared" si="90"/>
        <v>ok</v>
      </c>
      <c r="AB919" s="11" t="str">
        <f t="shared" si="91"/>
        <v>ok</v>
      </c>
      <c r="AC919" s="11" t="str">
        <f t="shared" si="92"/>
        <v>ok</v>
      </c>
    </row>
    <row r="920" spans="1:29" s="13" customFormat="1" ht="12.75">
      <c r="A920" s="33"/>
      <c r="B920" s="34"/>
      <c r="C920" s="41"/>
      <c r="D920" s="42"/>
      <c r="E920" s="39">
        <f t="shared" si="93"/>
      </c>
      <c r="F920" s="43"/>
      <c r="G920" s="3" t="str">
        <f t="shared" si="94"/>
        <v>N</v>
      </c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>
        <f t="shared" si="89"/>
      </c>
      <c r="AA920" s="11" t="str">
        <f t="shared" si="90"/>
        <v>ok</v>
      </c>
      <c r="AB920" s="11" t="str">
        <f t="shared" si="91"/>
        <v>ok</v>
      </c>
      <c r="AC920" s="11" t="str">
        <f t="shared" si="92"/>
        <v>ok</v>
      </c>
    </row>
    <row r="921" spans="1:29" s="13" customFormat="1" ht="12.75">
      <c r="A921" s="33"/>
      <c r="B921" s="34"/>
      <c r="C921" s="41"/>
      <c r="D921" s="42"/>
      <c r="E921" s="39">
        <f t="shared" si="93"/>
      </c>
      <c r="F921" s="43"/>
      <c r="G921" s="3" t="str">
        <f t="shared" si="94"/>
        <v>N</v>
      </c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>
        <f t="shared" si="89"/>
      </c>
      <c r="AA921" s="11" t="str">
        <f t="shared" si="90"/>
        <v>ok</v>
      </c>
      <c r="AB921" s="11" t="str">
        <f t="shared" si="91"/>
        <v>ok</v>
      </c>
      <c r="AC921" s="11" t="str">
        <f t="shared" si="92"/>
        <v>ok</v>
      </c>
    </row>
    <row r="922" spans="1:29" s="13" customFormat="1" ht="12.75">
      <c r="A922" s="33"/>
      <c r="B922" s="34"/>
      <c r="C922" s="41"/>
      <c r="D922" s="42"/>
      <c r="E922" s="39">
        <f t="shared" si="93"/>
      </c>
      <c r="F922" s="43"/>
      <c r="G922" s="3" t="str">
        <f t="shared" si="94"/>
        <v>N</v>
      </c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>
        <f t="shared" si="89"/>
      </c>
      <c r="AA922" s="11" t="str">
        <f t="shared" si="90"/>
        <v>ok</v>
      </c>
      <c r="AB922" s="11" t="str">
        <f t="shared" si="91"/>
        <v>ok</v>
      </c>
      <c r="AC922" s="11" t="str">
        <f t="shared" si="92"/>
        <v>ok</v>
      </c>
    </row>
    <row r="923" spans="1:29" s="13" customFormat="1" ht="12.75">
      <c r="A923" s="33"/>
      <c r="B923" s="34"/>
      <c r="C923" s="41"/>
      <c r="D923" s="42"/>
      <c r="E923" s="39">
        <f t="shared" si="93"/>
      </c>
      <c r="F923" s="43"/>
      <c r="G923" s="3" t="str">
        <f t="shared" si="94"/>
        <v>N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>
        <f t="shared" si="89"/>
      </c>
      <c r="AA923" s="11" t="str">
        <f t="shared" si="90"/>
        <v>ok</v>
      </c>
      <c r="AB923" s="11" t="str">
        <f t="shared" si="91"/>
        <v>ok</v>
      </c>
      <c r="AC923" s="11" t="str">
        <f t="shared" si="92"/>
        <v>ok</v>
      </c>
    </row>
    <row r="924" spans="1:29" s="13" customFormat="1" ht="12.75">
      <c r="A924" s="33"/>
      <c r="B924" s="34"/>
      <c r="C924" s="41"/>
      <c r="D924" s="42"/>
      <c r="E924" s="39">
        <f t="shared" si="93"/>
      </c>
      <c r="F924" s="43"/>
      <c r="G924" s="3" t="str">
        <f t="shared" si="94"/>
        <v>N</v>
      </c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>
        <f t="shared" si="89"/>
      </c>
      <c r="AA924" s="11" t="str">
        <f t="shared" si="90"/>
        <v>ok</v>
      </c>
      <c r="AB924" s="11" t="str">
        <f t="shared" si="91"/>
        <v>ok</v>
      </c>
      <c r="AC924" s="11" t="str">
        <f t="shared" si="92"/>
        <v>ok</v>
      </c>
    </row>
    <row r="925" spans="1:29" s="13" customFormat="1" ht="12.75">
      <c r="A925" s="33"/>
      <c r="B925" s="34"/>
      <c r="C925" s="41"/>
      <c r="D925" s="42"/>
      <c r="E925" s="39">
        <f t="shared" si="93"/>
      </c>
      <c r="F925" s="47"/>
      <c r="G925" s="3" t="str">
        <f t="shared" si="94"/>
        <v>N</v>
      </c>
      <c r="H925" s="67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>
        <f t="shared" si="89"/>
      </c>
      <c r="AA925" s="11" t="str">
        <f t="shared" si="90"/>
        <v>ok</v>
      </c>
      <c r="AB925" s="11" t="str">
        <f t="shared" si="91"/>
        <v>ok</v>
      </c>
      <c r="AC925" s="11" t="str">
        <f t="shared" si="92"/>
        <v>ok</v>
      </c>
    </row>
    <row r="926" spans="1:29" s="13" customFormat="1" ht="12.75">
      <c r="A926" s="33"/>
      <c r="B926" s="34"/>
      <c r="C926" s="41"/>
      <c r="D926" s="42"/>
      <c r="E926" s="39">
        <f t="shared" si="93"/>
      </c>
      <c r="F926" s="45"/>
      <c r="G926" s="3" t="str">
        <f t="shared" si="94"/>
        <v>N</v>
      </c>
      <c r="H926" s="67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>
        <f t="shared" si="89"/>
      </c>
      <c r="AA926" s="11" t="str">
        <f t="shared" si="90"/>
        <v>ok</v>
      </c>
      <c r="AB926" s="11" t="str">
        <f t="shared" si="91"/>
        <v>ok</v>
      </c>
      <c r="AC926" s="11" t="str">
        <f t="shared" si="92"/>
        <v>ok</v>
      </c>
    </row>
    <row r="927" spans="1:29" s="13" customFormat="1" ht="12.75">
      <c r="A927" s="33"/>
      <c r="B927" s="34"/>
      <c r="C927" s="37"/>
      <c r="D927" s="42"/>
      <c r="E927" s="44">
        <f t="shared" si="93"/>
      </c>
      <c r="F927" s="45"/>
      <c r="G927" s="3" t="str">
        <f t="shared" si="94"/>
        <v>N</v>
      </c>
      <c r="H927" s="67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>
        <f t="shared" si="89"/>
      </c>
      <c r="AA927" s="11" t="str">
        <f t="shared" si="90"/>
        <v>ok</v>
      </c>
      <c r="AB927" s="11" t="str">
        <f t="shared" si="91"/>
        <v>ok</v>
      </c>
      <c r="AC927" s="11" t="str">
        <f t="shared" si="92"/>
        <v>ok</v>
      </c>
    </row>
    <row r="928" spans="1:29" s="13" customFormat="1" ht="12.75">
      <c r="A928" s="33"/>
      <c r="B928" s="34"/>
      <c r="C928" s="37"/>
      <c r="D928" s="42"/>
      <c r="E928" s="44">
        <f t="shared" si="93"/>
      </c>
      <c r="F928" s="45"/>
      <c r="G928" s="3" t="str">
        <f t="shared" si="94"/>
        <v>N</v>
      </c>
      <c r="H928" s="67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>
        <f t="shared" si="89"/>
      </c>
      <c r="AA928" s="11" t="str">
        <f t="shared" si="90"/>
        <v>ok</v>
      </c>
      <c r="AB928" s="11" t="str">
        <f t="shared" si="91"/>
        <v>ok</v>
      </c>
      <c r="AC928" s="11" t="str">
        <f t="shared" si="92"/>
        <v>ok</v>
      </c>
    </row>
    <row r="929" spans="1:29" s="13" customFormat="1" ht="12.75">
      <c r="A929" s="33"/>
      <c r="B929" s="34"/>
      <c r="C929" s="37"/>
      <c r="D929" s="42"/>
      <c r="E929" s="44">
        <f t="shared" si="93"/>
      </c>
      <c r="F929" s="45"/>
      <c r="G929" s="3" t="str">
        <f t="shared" si="94"/>
        <v>N</v>
      </c>
      <c r="H929" s="67"/>
      <c r="I929" s="11"/>
      <c r="J929" s="11">
        <f>IF(ISERROR(J931),"",J931)</f>
      </c>
      <c r="K929" s="11">
        <f>IF(ISERROR(K931),"",K931)</f>
      </c>
      <c r="L929" s="11">
        <f>IF(ISERROR(L931),"",L931)</f>
      </c>
      <c r="M929" s="11" t="s">
        <v>71</v>
      </c>
      <c r="N929" s="11">
        <f>IF(ISERROR(N931),"",N931)</f>
      </c>
      <c r="O929" s="11">
        <f>IF(ISERROR(O931),"",O931)</f>
      </c>
      <c r="P929" s="11">
        <f>IF(ISERROR(P931),"",P931)</f>
      </c>
      <c r="Q929" s="11" t="s">
        <v>71</v>
      </c>
      <c r="R929" s="11">
        <f>IF(ISERROR(R931),"",R931)</f>
      </c>
      <c r="S929" s="11">
        <f>IF(ISERROR(S931),"",S931)</f>
      </c>
      <c r="T929" s="11">
        <f>IF(ISERROR(T931),"",T931)</f>
      </c>
      <c r="U929" s="11" t="s">
        <v>71</v>
      </c>
      <c r="V929" s="11">
        <f>IF(ISERROR(V931),"",V931)</f>
      </c>
      <c r="W929" s="11">
        <f>IF(ISERROR(W931),"",W931)</f>
      </c>
      <c r="X929" s="11"/>
      <c r="Y929" s="11"/>
      <c r="Z929" s="11">
        <f t="shared" si="89"/>
      </c>
      <c r="AA929" s="11" t="str">
        <f t="shared" si="90"/>
        <v>ok</v>
      </c>
      <c r="AB929" s="11" t="str">
        <f t="shared" si="91"/>
        <v>ok</v>
      </c>
      <c r="AC929" s="11" t="str">
        <f t="shared" si="92"/>
        <v>ok</v>
      </c>
    </row>
    <row r="930" spans="1:29" s="13" customFormat="1" ht="12.75">
      <c r="A930" s="33"/>
      <c r="B930" s="34"/>
      <c r="C930" s="77"/>
      <c r="D930" s="42"/>
      <c r="E930" s="44">
        <f t="shared" si="93"/>
      </c>
      <c r="F930" s="45"/>
      <c r="G930" s="3" t="str">
        <f t="shared" si="94"/>
        <v>N</v>
      </c>
      <c r="H930" s="67"/>
      <c r="I930" s="11">
        <f>LEN(I931)</f>
        <v>0</v>
      </c>
      <c r="J930" s="11">
        <v>13</v>
      </c>
      <c r="K930" s="11">
        <v>12</v>
      </c>
      <c r="L930" s="11">
        <v>11</v>
      </c>
      <c r="M930" s="11">
        <v>10</v>
      </c>
      <c r="N930" s="11">
        <v>9</v>
      </c>
      <c r="O930" s="11">
        <v>8</v>
      </c>
      <c r="P930" s="11">
        <v>7</v>
      </c>
      <c r="Q930" s="11">
        <v>6</v>
      </c>
      <c r="R930" s="11">
        <v>5</v>
      </c>
      <c r="S930" s="11">
        <v>4</v>
      </c>
      <c r="T930" s="11">
        <v>3</v>
      </c>
      <c r="U930" s="11">
        <v>2</v>
      </c>
      <c r="V930" s="11">
        <v>1</v>
      </c>
      <c r="W930" s="11">
        <v>0</v>
      </c>
      <c r="X930" s="11"/>
      <c r="Y930" s="11"/>
      <c r="Z930" s="11">
        <f t="shared" si="89"/>
      </c>
      <c r="AA930" s="11" t="str">
        <f t="shared" si="90"/>
        <v>ok</v>
      </c>
      <c r="AB930" s="11" t="str">
        <f t="shared" si="91"/>
        <v>ok</v>
      </c>
      <c r="AC930" s="11" t="str">
        <f t="shared" si="92"/>
        <v>ok</v>
      </c>
    </row>
    <row r="931" spans="1:29" s="13" customFormat="1" ht="12.75">
      <c r="A931" s="70" t="str">
        <f>"T 00 00 0SM "&amp;TEXT(X931,"00")</f>
        <v>T 00 00 0SM 24</v>
      </c>
      <c r="B931" s="78" t="str">
        <f>"Code de contrôle "&amp;TEXT(X931,"00")&amp;" : "&amp;J929&amp;K929&amp;L929&amp;M929&amp;N929&amp;O929&amp;P929&amp;Q929&amp;R929&amp;S929&amp;T929&amp;U929&amp;V929&amp;W929</f>
        <v>Code de contrôle 24 : ///</v>
      </c>
      <c r="C931" s="62"/>
      <c r="D931" s="69" t="s">
        <v>74</v>
      </c>
      <c r="E931" s="48">
        <f t="shared" si="93"/>
      </c>
      <c r="F931" s="49"/>
      <c r="G931" s="3" t="s">
        <v>75</v>
      </c>
      <c r="H931" s="67">
        <f>COUNTA(G895:G931)</f>
        <v>37</v>
      </c>
      <c r="I931" s="11">
        <f>IF(FIXED(SUM(D896:D930),2,FALSE)="0,00","",FIXED(SUM(D896:D930),2,FALSE))</f>
      </c>
      <c r="J931" s="11" t="e">
        <f>IF((VALUE(MID(I931,I930-J930,1)))&lt;4,IF((MID(I931,I930-J930,1))="0","A",IF(MID(I931,I930-J930,1)="1","B",IF(MID(I931,I930-J930,1)="2","C",IF(MID(I931,I930-J930,1)="3","D",)))),IF(MID(I931,I930-J930,1)="4","E",IF(MID(I931,I930-J930,1)="5","F",IF(MID(I931,I930-J930,1)="6","G",IF(MID(I931,I930-J930,1)="7","H",IF(MID(I931,I930-J930,1)="8","I",IF(MID(I931,I930-J930,1)="9","J","zz")))))))</f>
        <v>#VALUE!</v>
      </c>
      <c r="K931" s="11" t="e">
        <f>IF((VALUE(MID(I931,I930-K930,1)))&lt;4,IF((MID(I931,I930-K930,1))="0","A",IF(MID(I931,I930-K930,1)="1","B",IF(MID(I931,I930-K930,1)="2","C",IF(MID(I931,I930-K930,1)="3","D",)))),IF(MID(I931,I930-K930,1)="4","E",IF(MID(I931,I930-K930,1)="5","F",IF(MID(I931,I930-K930,1)="6","G",IF(MID(I931,I930-K930,1)="7","H",IF(MID(I931,I930-K930,1)="8","I",IF(MID(I931,I930-K930,1)="9","J","zz")))))))</f>
        <v>#VALUE!</v>
      </c>
      <c r="L931" s="11" t="e">
        <f>IF((VALUE(MID(I931,I930-L930,1)))&lt;4,IF((MID(I931,I930-L930,1))="0","A",IF(MID(I931,I930-L930,1)="1","B",IF(MID(I931,I930-L930,1)="2","C",IF(MID(I931,I930-L930,1)="3","D",)))),IF(MID(I931,I930-L930,1)="4","E",IF(MID(I931,I930-L930,1)="5","F",IF(MID(I931,I930-L930,1)="6","G",IF(MID(I931,I930-L930,1)="7","H",IF(MID(I931,I930-L930,1)="8","I",IF(MID(I931,I930-L930,1)="9","J","zz")))))))</f>
        <v>#VALUE!</v>
      </c>
      <c r="M931" s="11"/>
      <c r="N931" s="11" t="e">
        <f>IF((VALUE(MID(I931,I930-N930,1)))&lt;4,IF((MID(I931,I930-N930,1))="0","A",IF(MID(I931,I930-N930,1)="1","B",IF(MID(I931,I930-N930,1)="2","C",IF(MID(I931,I930-N930,1)="3","D",)))),IF(MID(I931,I930-N930,1)="4","E",IF(MID(I931,I930-N930,1)="5","F",IF(MID(I931,I930-N930,1)="6","G",IF(MID(I931,I930-N930,1)="7","H",IF(MID(I931,I930-N930,1)="8","I",IF(MID(I931,I930-N930,1)="9","J","zz")))))))</f>
        <v>#VALUE!</v>
      </c>
      <c r="O931" s="11" t="e">
        <f>IF((VALUE(MID(I931,I930-O930,1)))&lt;4,IF((MID(I931,I930-O930,1))="0","A",IF(MID(I931,I930-O930,1)="1","B",IF(MID(I931,I930-O930,1)="2","C",IF(MID(I931,I930-O930,1)="3","D",)))),IF(MID(I931,I930-O930,1)="4","E",IF(MID(I931,I930-O930,1)="5","F",IF(MID(I931,I930-O930,1)="6","G",IF(MID(I931,I930-O930,1)="7","H",IF(MID(I931,I930-O930,1)="8","I",IF(MID(I931,I930-O930,1)="9","J","zz")))))))</f>
        <v>#VALUE!</v>
      </c>
      <c r="P931" s="11" t="e">
        <f>IF((VALUE(MID(I931,I930-P930,1)))&lt;4,IF((MID(I931,I930-P930,1))="0","A",IF(MID(I931,I930-P930,1)="1","B",IF(MID(I931,I930-P930,1)="2","C",IF(MID(I931,I930-P930,1)="3","D",)))),IF(MID(I931,I930-P930,1)="4","E",IF(MID(I931,I930-P930,1)="5","F",IF(MID(I931,I930-P930,1)="6","G",IF(MID(I931,I930-P930,1)="7","H",IF(MID(I931,I930-P930,1)="8","I",IF(MID(I931,I930-P930,1)="9","J","zz")))))))</f>
        <v>#VALUE!</v>
      </c>
      <c r="Q931" s="11"/>
      <c r="R931" s="11" t="e">
        <f>IF((VALUE(MID(I931,I930-R930,1)))&lt;4,IF((MID(I931,I930-R930,1))="0","A",IF(MID(I931,I930-R930,1)="1","B",IF(MID(I931,I930-R930,1)="2","C",IF(MID(I931,I930-R930,1)="3","D",)))),IF(MID(I931,I930-R930,1)="4","E",IF(MID(I931,I930-R930,1)="5","F",IF(MID(I931,I930-R930,1)="6","G",IF(MID(I931,I930-R930,1)="7","H",IF(MID(I931,I930-R930,1)="8","I",IF(MID(I931,I930-R930,1)="9","J","zz")))))))</f>
        <v>#VALUE!</v>
      </c>
      <c r="S931" s="11" t="e">
        <f>IF((VALUE(MID(I931,I930-S930,1)))&lt;4,IF((MID(I931,I930-S930,1))="0","A",IF(MID(I931,I930-S930,1)="1","B",IF(MID(I931,I930-S930,1)="2","C",IF(MID(I931,I930-S930,1)="3","D",)))),IF(MID(I931,I930-S930,1)="4","E",IF(MID(I931,I930-S930,1)="5","F",IF(MID(I931,I930-S930,1)="6","G",IF(MID(I931,I930-S930,1)="7","H",IF(MID(I931,I930-S930,1)="8","I",IF(MID(I931,I930-S930,1)="9","J","zz")))))))</f>
        <v>#VALUE!</v>
      </c>
      <c r="T931" s="11" t="e">
        <f>IF((VALUE(MID(I931,I930-T930,1)))&lt;4,IF((MID(I931,I930-T930,1))="0","A",IF(MID(I931,I930-T930,1)="1","B",IF(MID(I931,I930-T930,1)="2","C",IF(MID(I931,I930-T930,1)="3","D",)))),IF(MID(I931,I930-T930,1)="4","E",IF(MID(I931,I930-T930,1)="5","F",IF(MID(I931,I930-T930,1)="6","G",IF(MID(I931,I930-T930,1)="7","H",IF(MID(I931,I930-T930,1)="8","I",IF(MID(I931,I930-T930,1)="9","J","zz")))))))</f>
        <v>#VALUE!</v>
      </c>
      <c r="U931" s="11"/>
      <c r="V931" s="11" t="e">
        <f>IF((VALUE(MID(I931,I930-V930,1)))&lt;4,IF((MID(I931,I930-V930,1))="0","A",IF(MID(I931,I930-V930,1)="1","B",IF(MID(I931,I930-V930,1)="2","C",IF(MID(I931,I930-V930,1)="3","D",)))),IF(MID(I931,I930-V930,1)="4","E",IF(MID(I931,I930-V930,1)="5","F",IF(MID(I931,I930-V930,1)="6","G",IF(MID(I931,I930-V930,1)="7","H",IF(MID(I931,I930-V930,1)="8","I",IF(MID(I931,I930-V930,1)="9","J","zz")))))))</f>
        <v>#VALUE!</v>
      </c>
      <c r="W931" s="11" t="e">
        <f>IF((VALUE(MID(I931,LEN(I931),1)))&lt;4,IF((MID(I931,I930,1))="0","A",IF(MID(I931,I930,1)="1","B",IF(MID(I931,I930,1)="2","C",IF(MID(I931,I930,1)="3","D",)))),IF(MID(I931,I930,1)="4","E",IF(MID(I931,I930,1)="5","F",IF(MID(I931,I930,1)="6","G",IF(MID(I931,I930,1)="7","H",IF(MID(I931,I930,1)="8","I",IF(MID(I931,I930,1)="9","J","zz")))))))</f>
        <v>#VALUE!</v>
      </c>
      <c r="X931" s="11">
        <f>X894+1</f>
        <v>24</v>
      </c>
      <c r="Y931" s="11"/>
      <c r="Z931" s="11"/>
      <c r="AA931" s="11"/>
      <c r="AB931" s="11"/>
      <c r="AC931" s="11"/>
    </row>
    <row r="932" spans="1:29" s="13" customFormat="1" ht="12.75">
      <c r="A932" s="33"/>
      <c r="B932" s="34"/>
      <c r="C932" s="75"/>
      <c r="D932" s="76"/>
      <c r="E932" s="35"/>
      <c r="F932" s="36"/>
      <c r="G932" s="3" t="str">
        <f t="shared" si="94"/>
        <v>N</v>
      </c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>
        <f t="shared" si="89"/>
      </c>
      <c r="AA932" s="11" t="str">
        <f t="shared" si="90"/>
        <v>ok</v>
      </c>
      <c r="AB932" s="11" t="str">
        <f t="shared" si="91"/>
        <v>ok</v>
      </c>
      <c r="AC932" s="11" t="str">
        <f t="shared" si="92"/>
        <v>ok</v>
      </c>
    </row>
    <row r="933" spans="1:29" s="13" customFormat="1" ht="12.75">
      <c r="A933" s="33"/>
      <c r="B933" s="34"/>
      <c r="C933" s="37"/>
      <c r="D933" s="38"/>
      <c r="E933" s="39">
        <f>IF(ISNUMBER(D933),Lettre(D933),"")</f>
      </c>
      <c r="F933" s="40"/>
      <c r="G933" s="3" t="str">
        <f t="shared" si="94"/>
        <v>N</v>
      </c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>
        <f t="shared" si="89"/>
      </c>
      <c r="AA933" s="11" t="str">
        <f t="shared" si="90"/>
        <v>ok</v>
      </c>
      <c r="AB933" s="11" t="str">
        <f t="shared" si="91"/>
        <v>ok</v>
      </c>
      <c r="AC933" s="11" t="str">
        <f t="shared" si="92"/>
        <v>ok</v>
      </c>
    </row>
    <row r="934" spans="1:29" s="13" customFormat="1" ht="12.75">
      <c r="A934" s="33"/>
      <c r="B934" s="34"/>
      <c r="C934" s="41"/>
      <c r="D934" s="42"/>
      <c r="E934" s="39">
        <f aca="true" t="shared" si="95" ref="E934:E968">IF(ISNUMBER(D934),Lettre(D934),"")</f>
      </c>
      <c r="F934" s="43"/>
      <c r="G934" s="3" t="str">
        <f t="shared" si="94"/>
        <v>N</v>
      </c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>
        <f t="shared" si="89"/>
      </c>
      <c r="AA934" s="11" t="str">
        <f t="shared" si="90"/>
        <v>ok</v>
      </c>
      <c r="AB934" s="11" t="str">
        <f t="shared" si="91"/>
        <v>ok</v>
      </c>
      <c r="AC934" s="11" t="str">
        <f t="shared" si="92"/>
        <v>ok</v>
      </c>
    </row>
    <row r="935" spans="1:29" s="13" customFormat="1" ht="12.75">
      <c r="A935" s="33"/>
      <c r="B935" s="34"/>
      <c r="C935" s="41"/>
      <c r="D935" s="42"/>
      <c r="E935" s="39">
        <f t="shared" si="95"/>
      </c>
      <c r="F935" s="43"/>
      <c r="G935" s="3" t="str">
        <f t="shared" si="94"/>
        <v>N</v>
      </c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>
        <f t="shared" si="89"/>
      </c>
      <c r="AA935" s="11" t="str">
        <f t="shared" si="90"/>
        <v>ok</v>
      </c>
      <c r="AB935" s="11" t="str">
        <f t="shared" si="91"/>
        <v>ok</v>
      </c>
      <c r="AC935" s="11" t="str">
        <f t="shared" si="92"/>
        <v>ok</v>
      </c>
    </row>
    <row r="936" spans="1:29" s="13" customFormat="1" ht="12.75">
      <c r="A936" s="33"/>
      <c r="B936" s="34"/>
      <c r="C936" s="41"/>
      <c r="D936" s="42"/>
      <c r="E936" s="39">
        <f t="shared" si="95"/>
      </c>
      <c r="F936" s="43"/>
      <c r="G936" s="3" t="str">
        <f t="shared" si="94"/>
        <v>N</v>
      </c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>
        <f t="shared" si="89"/>
      </c>
      <c r="AA936" s="11" t="str">
        <f t="shared" si="90"/>
        <v>ok</v>
      </c>
      <c r="AB936" s="11" t="str">
        <f t="shared" si="91"/>
        <v>ok</v>
      </c>
      <c r="AC936" s="11" t="str">
        <f t="shared" si="92"/>
        <v>ok</v>
      </c>
    </row>
    <row r="937" spans="1:29" s="13" customFormat="1" ht="12.75">
      <c r="A937" s="33"/>
      <c r="B937" s="34"/>
      <c r="C937" s="41"/>
      <c r="D937" s="42"/>
      <c r="E937" s="39">
        <f t="shared" si="95"/>
      </c>
      <c r="F937" s="43"/>
      <c r="G937" s="3" t="str">
        <f t="shared" si="94"/>
        <v>N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>
        <f t="shared" si="89"/>
      </c>
      <c r="AA937" s="11" t="str">
        <f t="shared" si="90"/>
        <v>ok</v>
      </c>
      <c r="AB937" s="11" t="str">
        <f t="shared" si="91"/>
        <v>ok</v>
      </c>
      <c r="AC937" s="11" t="str">
        <f t="shared" si="92"/>
        <v>ok</v>
      </c>
    </row>
    <row r="938" spans="1:29" s="13" customFormat="1" ht="12.75">
      <c r="A938" s="33"/>
      <c r="B938" s="34"/>
      <c r="C938" s="41"/>
      <c r="D938" s="42"/>
      <c r="E938" s="39">
        <f t="shared" si="95"/>
      </c>
      <c r="F938" s="43"/>
      <c r="G938" s="3" t="str">
        <f t="shared" si="94"/>
        <v>N</v>
      </c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>
        <f t="shared" si="89"/>
      </c>
      <c r="AA938" s="11" t="str">
        <f t="shared" si="90"/>
        <v>ok</v>
      </c>
      <c r="AB938" s="11" t="str">
        <f t="shared" si="91"/>
        <v>ok</v>
      </c>
      <c r="AC938" s="11" t="str">
        <f t="shared" si="92"/>
        <v>ok</v>
      </c>
    </row>
    <row r="939" spans="1:29" s="13" customFormat="1" ht="12.75">
      <c r="A939" s="33"/>
      <c r="B939" s="34"/>
      <c r="C939" s="41"/>
      <c r="D939" s="42"/>
      <c r="E939" s="39">
        <f t="shared" si="95"/>
      </c>
      <c r="F939" s="43"/>
      <c r="G939" s="3" t="str">
        <f t="shared" si="94"/>
        <v>N</v>
      </c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>
        <f t="shared" si="89"/>
      </c>
      <c r="AA939" s="11" t="str">
        <f t="shared" si="90"/>
        <v>ok</v>
      </c>
      <c r="AB939" s="11" t="str">
        <f t="shared" si="91"/>
        <v>ok</v>
      </c>
      <c r="AC939" s="11" t="str">
        <f t="shared" si="92"/>
        <v>ok</v>
      </c>
    </row>
    <row r="940" spans="1:29" s="13" customFormat="1" ht="12.75">
      <c r="A940" s="33"/>
      <c r="B940" s="34"/>
      <c r="C940" s="37"/>
      <c r="D940" s="42"/>
      <c r="E940" s="44">
        <f t="shared" si="95"/>
      </c>
      <c r="F940" s="45"/>
      <c r="G940" s="3" t="str">
        <f t="shared" si="94"/>
        <v>N</v>
      </c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>
        <f t="shared" si="89"/>
      </c>
      <c r="AA940" s="11" t="str">
        <f t="shared" si="90"/>
        <v>ok</v>
      </c>
      <c r="AB940" s="11" t="str">
        <f t="shared" si="91"/>
        <v>ok</v>
      </c>
      <c r="AC940" s="11" t="str">
        <f t="shared" si="92"/>
        <v>ok</v>
      </c>
    </row>
    <row r="941" spans="1:29" s="13" customFormat="1" ht="12.75">
      <c r="A941" s="33"/>
      <c r="B941" s="34"/>
      <c r="C941" s="41"/>
      <c r="D941" s="42"/>
      <c r="E941" s="46">
        <f t="shared" si="95"/>
      </c>
      <c r="F941" s="45"/>
      <c r="G941" s="3" t="str">
        <f t="shared" si="94"/>
        <v>N</v>
      </c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>
        <f t="shared" si="89"/>
      </c>
      <c r="AA941" s="11" t="str">
        <f t="shared" si="90"/>
        <v>ok</v>
      </c>
      <c r="AB941" s="11" t="str">
        <f t="shared" si="91"/>
        <v>ok</v>
      </c>
      <c r="AC941" s="11" t="str">
        <f t="shared" si="92"/>
        <v>ok</v>
      </c>
    </row>
    <row r="942" spans="1:29" s="13" customFormat="1" ht="12.75">
      <c r="A942" s="33"/>
      <c r="B942" s="34"/>
      <c r="C942" s="41"/>
      <c r="D942" s="42"/>
      <c r="E942" s="44">
        <f t="shared" si="95"/>
      </c>
      <c r="F942" s="45"/>
      <c r="G942" s="3" t="str">
        <f t="shared" si="94"/>
        <v>N</v>
      </c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>
        <f aca="true" t="shared" si="96" ref="Z942:Z1004">IF(ISBLANK(C942),IF(ISBLANK(D942),"","prix mal renseigné"),IF(ISBLANK(D942),"prix non renseigné",""))</f>
      </c>
      <c r="AA942" s="11" t="str">
        <f aca="true" t="shared" si="97" ref="AA942:AA1004">IF(ISBLANK(D942),IF(ISBLANK(C942),"ok","Probleme"),IF(ISBLANK(C942),"Probleme","ok"))</f>
        <v>ok</v>
      </c>
      <c r="AB942" s="11" t="str">
        <f aca="true" t="shared" si="98" ref="AB942:AB1004">IF(ISBLANK(A942),IF(ISBLANK(C942),"ok","Probleme"),IF(ISBLANK(C942),"Probleme","ok"))</f>
        <v>ok</v>
      </c>
      <c r="AC942" s="11" t="str">
        <f aca="true" t="shared" si="99" ref="AC942:AC1004">IF(LEN(A942)&lt;&gt;0,IF(LEN(A942)&lt;&gt;14,"Probleme","ok"),"ok")</f>
        <v>ok</v>
      </c>
    </row>
    <row r="943" spans="1:29" s="13" customFormat="1" ht="12.75">
      <c r="A943" s="33"/>
      <c r="B943" s="34"/>
      <c r="C943" s="41"/>
      <c r="D943" s="42"/>
      <c r="E943" s="44">
        <f t="shared" si="95"/>
      </c>
      <c r="F943" s="45"/>
      <c r="G943" s="3" t="str">
        <f t="shared" si="94"/>
        <v>N</v>
      </c>
      <c r="H943" s="12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>
        <f t="shared" si="96"/>
      </c>
      <c r="AA943" s="11" t="str">
        <f t="shared" si="97"/>
        <v>ok</v>
      </c>
      <c r="AB943" s="11" t="str">
        <f t="shared" si="98"/>
        <v>ok</v>
      </c>
      <c r="AC943" s="11" t="str">
        <f t="shared" si="99"/>
        <v>ok</v>
      </c>
    </row>
    <row r="944" spans="1:29" s="13" customFormat="1" ht="12.75">
      <c r="A944" s="33"/>
      <c r="B944" s="34"/>
      <c r="C944" s="37"/>
      <c r="D944" s="42"/>
      <c r="E944" s="44">
        <f t="shared" si="95"/>
      </c>
      <c r="F944" s="45"/>
      <c r="G944" s="3" t="str">
        <f t="shared" si="94"/>
        <v>N</v>
      </c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>
        <f t="shared" si="96"/>
      </c>
      <c r="AA944" s="11" t="str">
        <f t="shared" si="97"/>
        <v>ok</v>
      </c>
      <c r="AB944" s="11" t="str">
        <f t="shared" si="98"/>
        <v>ok</v>
      </c>
      <c r="AC944" s="11" t="str">
        <f t="shared" si="99"/>
        <v>ok</v>
      </c>
    </row>
    <row r="945" spans="1:29" s="13" customFormat="1" ht="12.75">
      <c r="A945" s="33"/>
      <c r="B945" s="34"/>
      <c r="C945" s="41"/>
      <c r="D945" s="42"/>
      <c r="E945" s="39">
        <f t="shared" si="95"/>
      </c>
      <c r="F945" s="43"/>
      <c r="G945" s="3" t="str">
        <f t="shared" si="94"/>
        <v>N</v>
      </c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>
        <f t="shared" si="96"/>
      </c>
      <c r="AA945" s="11" t="str">
        <f t="shared" si="97"/>
        <v>ok</v>
      </c>
      <c r="AB945" s="11" t="str">
        <f t="shared" si="98"/>
        <v>ok</v>
      </c>
      <c r="AC945" s="11" t="str">
        <f t="shared" si="99"/>
        <v>ok</v>
      </c>
    </row>
    <row r="946" spans="1:29" s="13" customFormat="1" ht="12.75">
      <c r="A946" s="33"/>
      <c r="B946" s="34"/>
      <c r="C946" s="41"/>
      <c r="D946" s="42"/>
      <c r="E946" s="39">
        <f t="shared" si="95"/>
      </c>
      <c r="F946" s="43"/>
      <c r="G946" s="3" t="str">
        <f t="shared" si="94"/>
        <v>N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>
        <f t="shared" si="96"/>
      </c>
      <c r="AA946" s="11" t="str">
        <f t="shared" si="97"/>
        <v>ok</v>
      </c>
      <c r="AB946" s="11" t="str">
        <f t="shared" si="98"/>
        <v>ok</v>
      </c>
      <c r="AC946" s="11" t="str">
        <f t="shared" si="99"/>
        <v>ok</v>
      </c>
    </row>
    <row r="947" spans="1:29" s="13" customFormat="1" ht="12.75">
      <c r="A947" s="33"/>
      <c r="B947" s="34"/>
      <c r="C947" s="41"/>
      <c r="D947" s="42"/>
      <c r="E947" s="39">
        <f t="shared" si="95"/>
      </c>
      <c r="F947" s="43"/>
      <c r="G947" s="3" t="str">
        <f t="shared" si="94"/>
        <v>N</v>
      </c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>
        <f t="shared" si="96"/>
      </c>
      <c r="AA947" s="11" t="str">
        <f t="shared" si="97"/>
        <v>ok</v>
      </c>
      <c r="AB947" s="11" t="str">
        <f t="shared" si="98"/>
        <v>ok</v>
      </c>
      <c r="AC947" s="11" t="str">
        <f t="shared" si="99"/>
        <v>ok</v>
      </c>
    </row>
    <row r="948" spans="1:29" s="13" customFormat="1" ht="12.75">
      <c r="A948" s="33"/>
      <c r="B948" s="34"/>
      <c r="C948" s="41"/>
      <c r="D948" s="42"/>
      <c r="E948" s="39">
        <f t="shared" si="95"/>
      </c>
      <c r="F948" s="43"/>
      <c r="G948" s="3" t="str">
        <f t="shared" si="94"/>
        <v>N</v>
      </c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>
        <f t="shared" si="96"/>
      </c>
      <c r="AA948" s="11" t="str">
        <f t="shared" si="97"/>
        <v>ok</v>
      </c>
      <c r="AB948" s="11" t="str">
        <f t="shared" si="98"/>
        <v>ok</v>
      </c>
      <c r="AC948" s="11" t="str">
        <f t="shared" si="99"/>
        <v>ok</v>
      </c>
    </row>
    <row r="949" spans="1:29" s="13" customFormat="1" ht="12.75">
      <c r="A949" s="33"/>
      <c r="B949" s="34"/>
      <c r="C949" s="41"/>
      <c r="D949" s="42"/>
      <c r="E949" s="39">
        <f t="shared" si="95"/>
      </c>
      <c r="F949" s="43"/>
      <c r="G949" s="3" t="str">
        <f t="shared" si="94"/>
        <v>N</v>
      </c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>
        <f t="shared" si="96"/>
      </c>
      <c r="AA949" s="11" t="str">
        <f t="shared" si="97"/>
        <v>ok</v>
      </c>
      <c r="AB949" s="11" t="str">
        <f t="shared" si="98"/>
        <v>ok</v>
      </c>
      <c r="AC949" s="11" t="str">
        <f t="shared" si="99"/>
        <v>ok</v>
      </c>
    </row>
    <row r="950" spans="1:29" s="13" customFormat="1" ht="12.75">
      <c r="A950" s="33"/>
      <c r="B950" s="34"/>
      <c r="C950" s="41"/>
      <c r="D950" s="42"/>
      <c r="E950" s="39">
        <f t="shared" si="95"/>
      </c>
      <c r="F950" s="43"/>
      <c r="G950" s="3" t="str">
        <f t="shared" si="94"/>
        <v>N</v>
      </c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>
        <f t="shared" si="96"/>
      </c>
      <c r="AA950" s="11" t="str">
        <f t="shared" si="97"/>
        <v>ok</v>
      </c>
      <c r="AB950" s="11" t="str">
        <f t="shared" si="98"/>
        <v>ok</v>
      </c>
      <c r="AC950" s="11" t="str">
        <f t="shared" si="99"/>
        <v>ok</v>
      </c>
    </row>
    <row r="951" spans="1:29" s="13" customFormat="1" ht="12.75">
      <c r="A951" s="33"/>
      <c r="B951" s="34"/>
      <c r="C951" s="41"/>
      <c r="D951" s="42"/>
      <c r="E951" s="39">
        <f t="shared" si="95"/>
      </c>
      <c r="F951" s="43"/>
      <c r="G951" s="3" t="str">
        <f t="shared" si="94"/>
        <v>N</v>
      </c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>
        <f t="shared" si="96"/>
      </c>
      <c r="AA951" s="11" t="str">
        <f t="shared" si="97"/>
        <v>ok</v>
      </c>
      <c r="AB951" s="11" t="str">
        <f t="shared" si="98"/>
        <v>ok</v>
      </c>
      <c r="AC951" s="11" t="str">
        <f t="shared" si="99"/>
        <v>ok</v>
      </c>
    </row>
    <row r="952" spans="1:29" s="13" customFormat="1" ht="12.75">
      <c r="A952" s="33"/>
      <c r="B952" s="34"/>
      <c r="C952" s="41"/>
      <c r="D952" s="42"/>
      <c r="E952" s="39">
        <f t="shared" si="95"/>
      </c>
      <c r="F952" s="43"/>
      <c r="G952" s="3" t="str">
        <f t="shared" si="94"/>
        <v>N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>
        <f t="shared" si="96"/>
      </c>
      <c r="AA952" s="11" t="str">
        <f t="shared" si="97"/>
        <v>ok</v>
      </c>
      <c r="AB952" s="11" t="str">
        <f t="shared" si="98"/>
        <v>ok</v>
      </c>
      <c r="AC952" s="11" t="str">
        <f t="shared" si="99"/>
        <v>ok</v>
      </c>
    </row>
    <row r="953" spans="1:29" s="13" customFormat="1" ht="12.75">
      <c r="A953" s="33"/>
      <c r="B953" s="34"/>
      <c r="C953" s="41"/>
      <c r="D953" s="42"/>
      <c r="E953" s="39">
        <f t="shared" si="95"/>
      </c>
      <c r="F953" s="43"/>
      <c r="G953" s="3" t="str">
        <f t="shared" si="94"/>
        <v>N</v>
      </c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>
        <f t="shared" si="96"/>
      </c>
      <c r="AA953" s="11" t="str">
        <f t="shared" si="97"/>
        <v>ok</v>
      </c>
      <c r="AB953" s="11" t="str">
        <f t="shared" si="98"/>
        <v>ok</v>
      </c>
      <c r="AC953" s="11" t="str">
        <f t="shared" si="99"/>
        <v>ok</v>
      </c>
    </row>
    <row r="954" spans="1:29" s="13" customFormat="1" ht="12.75">
      <c r="A954" s="33"/>
      <c r="B954" s="34"/>
      <c r="C954" s="41"/>
      <c r="D954" s="42"/>
      <c r="E954" s="39">
        <f t="shared" si="95"/>
      </c>
      <c r="F954" s="43"/>
      <c r="G954" s="3" t="str">
        <f t="shared" si="94"/>
        <v>N</v>
      </c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>
        <f t="shared" si="96"/>
      </c>
      <c r="AA954" s="11" t="str">
        <f t="shared" si="97"/>
        <v>ok</v>
      </c>
      <c r="AB954" s="11" t="str">
        <f t="shared" si="98"/>
        <v>ok</v>
      </c>
      <c r="AC954" s="11" t="str">
        <f t="shared" si="99"/>
        <v>ok</v>
      </c>
    </row>
    <row r="955" spans="1:29" s="13" customFormat="1" ht="12.75">
      <c r="A955" s="33"/>
      <c r="B955" s="34"/>
      <c r="C955" s="41"/>
      <c r="D955" s="42"/>
      <c r="E955" s="39">
        <f t="shared" si="95"/>
      </c>
      <c r="F955" s="43"/>
      <c r="G955" s="3" t="str">
        <f t="shared" si="94"/>
        <v>N</v>
      </c>
      <c r="H955" s="67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>
        <f t="shared" si="96"/>
      </c>
      <c r="AA955" s="11" t="str">
        <f t="shared" si="97"/>
        <v>ok</v>
      </c>
      <c r="AB955" s="11" t="str">
        <f t="shared" si="98"/>
        <v>ok</v>
      </c>
      <c r="AC955" s="11" t="str">
        <f t="shared" si="99"/>
        <v>ok</v>
      </c>
    </row>
    <row r="956" spans="1:29" s="13" customFormat="1" ht="12.75">
      <c r="A956" s="33"/>
      <c r="B956" s="34"/>
      <c r="C956" s="41"/>
      <c r="D956" s="42"/>
      <c r="E956" s="39">
        <f t="shared" si="95"/>
      </c>
      <c r="F956" s="43"/>
      <c r="G956" s="3" t="str">
        <f t="shared" si="94"/>
        <v>N</v>
      </c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>
        <f t="shared" si="96"/>
      </c>
      <c r="AA956" s="11" t="str">
        <f t="shared" si="97"/>
        <v>ok</v>
      </c>
      <c r="AB956" s="11" t="str">
        <f t="shared" si="98"/>
        <v>ok</v>
      </c>
      <c r="AC956" s="11" t="str">
        <f t="shared" si="99"/>
        <v>ok</v>
      </c>
    </row>
    <row r="957" spans="1:29" s="13" customFormat="1" ht="12.75">
      <c r="A957" s="33"/>
      <c r="B957" s="34"/>
      <c r="C957" s="41"/>
      <c r="D957" s="42"/>
      <c r="E957" s="39">
        <f t="shared" si="95"/>
      </c>
      <c r="F957" s="43"/>
      <c r="G957" s="3" t="str">
        <f t="shared" si="94"/>
        <v>N</v>
      </c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>
        <f t="shared" si="96"/>
      </c>
      <c r="AA957" s="11" t="str">
        <f t="shared" si="97"/>
        <v>ok</v>
      </c>
      <c r="AB957" s="11" t="str">
        <f t="shared" si="98"/>
        <v>ok</v>
      </c>
      <c r="AC957" s="11" t="str">
        <f t="shared" si="99"/>
        <v>ok</v>
      </c>
    </row>
    <row r="958" spans="1:29" s="13" customFormat="1" ht="12.75">
      <c r="A958" s="33"/>
      <c r="B958" s="34"/>
      <c r="C958" s="41"/>
      <c r="D958" s="42"/>
      <c r="E958" s="39">
        <f t="shared" si="95"/>
      </c>
      <c r="F958" s="43"/>
      <c r="G958" s="3" t="str">
        <f t="shared" si="94"/>
        <v>N</v>
      </c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>
        <f t="shared" si="96"/>
      </c>
      <c r="AA958" s="11" t="str">
        <f t="shared" si="97"/>
        <v>ok</v>
      </c>
      <c r="AB958" s="11" t="str">
        <f t="shared" si="98"/>
        <v>ok</v>
      </c>
      <c r="AC958" s="11" t="str">
        <f t="shared" si="99"/>
        <v>ok</v>
      </c>
    </row>
    <row r="959" spans="1:29" s="13" customFormat="1" ht="12.75">
      <c r="A959" s="33"/>
      <c r="B959" s="34"/>
      <c r="C959" s="41"/>
      <c r="D959" s="42"/>
      <c r="E959" s="39">
        <f t="shared" si="95"/>
      </c>
      <c r="F959" s="43"/>
      <c r="G959" s="3" t="str">
        <f t="shared" si="94"/>
        <v>N</v>
      </c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>
        <f t="shared" si="96"/>
      </c>
      <c r="AA959" s="11" t="str">
        <f t="shared" si="97"/>
        <v>ok</v>
      </c>
      <c r="AB959" s="11" t="str">
        <f t="shared" si="98"/>
        <v>ok</v>
      </c>
      <c r="AC959" s="11" t="str">
        <f t="shared" si="99"/>
        <v>ok</v>
      </c>
    </row>
    <row r="960" spans="1:29" s="13" customFormat="1" ht="12.75">
      <c r="A960" s="33"/>
      <c r="B960" s="34"/>
      <c r="C960" s="41"/>
      <c r="D960" s="42"/>
      <c r="E960" s="39">
        <f t="shared" si="95"/>
      </c>
      <c r="F960" s="43"/>
      <c r="G960" s="3" t="str">
        <f t="shared" si="94"/>
        <v>N</v>
      </c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>
        <f t="shared" si="96"/>
      </c>
      <c r="AA960" s="11" t="str">
        <f t="shared" si="97"/>
        <v>ok</v>
      </c>
      <c r="AB960" s="11" t="str">
        <f t="shared" si="98"/>
        <v>ok</v>
      </c>
      <c r="AC960" s="11" t="str">
        <f t="shared" si="99"/>
        <v>ok</v>
      </c>
    </row>
    <row r="961" spans="1:29" s="13" customFormat="1" ht="12.75">
      <c r="A961" s="33"/>
      <c r="B961" s="34"/>
      <c r="C961" s="41"/>
      <c r="D961" s="42"/>
      <c r="E961" s="39">
        <f t="shared" si="95"/>
      </c>
      <c r="F961" s="43"/>
      <c r="G961" s="3" t="str">
        <f t="shared" si="94"/>
        <v>N</v>
      </c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>
        <f t="shared" si="96"/>
      </c>
      <c r="AA961" s="11" t="str">
        <f t="shared" si="97"/>
        <v>ok</v>
      </c>
      <c r="AB961" s="11" t="str">
        <f t="shared" si="98"/>
        <v>ok</v>
      </c>
      <c r="AC961" s="11" t="str">
        <f t="shared" si="99"/>
        <v>ok</v>
      </c>
    </row>
    <row r="962" spans="1:29" s="13" customFormat="1" ht="12.75">
      <c r="A962" s="33"/>
      <c r="B962" s="34"/>
      <c r="C962" s="41"/>
      <c r="D962" s="42"/>
      <c r="E962" s="39">
        <f t="shared" si="95"/>
      </c>
      <c r="F962" s="47"/>
      <c r="G962" s="3" t="str">
        <f aca="true" t="shared" si="100" ref="G962:G1025">IF(ISBLANK(C962),"N","O")</f>
        <v>N</v>
      </c>
      <c r="H962" s="67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>
        <f t="shared" si="96"/>
      </c>
      <c r="AA962" s="11" t="str">
        <f t="shared" si="97"/>
        <v>ok</v>
      </c>
      <c r="AB962" s="11" t="str">
        <f t="shared" si="98"/>
        <v>ok</v>
      </c>
      <c r="AC962" s="11" t="str">
        <f t="shared" si="99"/>
        <v>ok</v>
      </c>
    </row>
    <row r="963" spans="1:29" s="13" customFormat="1" ht="12.75">
      <c r="A963" s="33"/>
      <c r="B963" s="34"/>
      <c r="C963" s="41"/>
      <c r="D963" s="42"/>
      <c r="E963" s="39">
        <f t="shared" si="95"/>
      </c>
      <c r="F963" s="45"/>
      <c r="G963" s="3" t="str">
        <f t="shared" si="100"/>
        <v>N</v>
      </c>
      <c r="H963" s="67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>
        <f t="shared" si="96"/>
      </c>
      <c r="AA963" s="11" t="str">
        <f t="shared" si="97"/>
        <v>ok</v>
      </c>
      <c r="AB963" s="11" t="str">
        <f t="shared" si="98"/>
        <v>ok</v>
      </c>
      <c r="AC963" s="11" t="str">
        <f t="shared" si="99"/>
        <v>ok</v>
      </c>
    </row>
    <row r="964" spans="1:29" s="13" customFormat="1" ht="12.75">
      <c r="A964" s="33"/>
      <c r="B964" s="34"/>
      <c r="C964" s="37"/>
      <c r="D964" s="42"/>
      <c r="E964" s="44">
        <f t="shared" si="95"/>
      </c>
      <c r="F964" s="45"/>
      <c r="G964" s="3" t="str">
        <f t="shared" si="100"/>
        <v>N</v>
      </c>
      <c r="H964" s="67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>
        <f t="shared" si="96"/>
      </c>
      <c r="AA964" s="11" t="str">
        <f t="shared" si="97"/>
        <v>ok</v>
      </c>
      <c r="AB964" s="11" t="str">
        <f t="shared" si="98"/>
        <v>ok</v>
      </c>
      <c r="AC964" s="11" t="str">
        <f t="shared" si="99"/>
        <v>ok</v>
      </c>
    </row>
    <row r="965" spans="1:29" s="13" customFormat="1" ht="12.75">
      <c r="A965" s="33"/>
      <c r="B965" s="34"/>
      <c r="C965" s="37"/>
      <c r="D965" s="42"/>
      <c r="E965" s="44">
        <f t="shared" si="95"/>
      </c>
      <c r="F965" s="45"/>
      <c r="G965" s="3" t="str">
        <f t="shared" si="100"/>
        <v>N</v>
      </c>
      <c r="H965" s="67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>
        <f t="shared" si="96"/>
      </c>
      <c r="AA965" s="11" t="str">
        <f t="shared" si="97"/>
        <v>ok</v>
      </c>
      <c r="AB965" s="11" t="str">
        <f t="shared" si="98"/>
        <v>ok</v>
      </c>
      <c r="AC965" s="11" t="str">
        <f t="shared" si="99"/>
        <v>ok</v>
      </c>
    </row>
    <row r="966" spans="1:29" s="13" customFormat="1" ht="12.75">
      <c r="A966" s="33"/>
      <c r="B966" s="34"/>
      <c r="C966" s="37"/>
      <c r="D966" s="42"/>
      <c r="E966" s="44">
        <f t="shared" si="95"/>
      </c>
      <c r="F966" s="45"/>
      <c r="G966" s="3" t="str">
        <f t="shared" si="100"/>
        <v>N</v>
      </c>
      <c r="H966" s="67"/>
      <c r="I966" s="11"/>
      <c r="J966" s="11">
        <f>IF(ISERROR(J968),"",J968)</f>
      </c>
      <c r="K966" s="11">
        <f>IF(ISERROR(K968),"",K968)</f>
      </c>
      <c r="L966" s="11">
        <f>IF(ISERROR(L968),"",L968)</f>
      </c>
      <c r="M966" s="11" t="s">
        <v>71</v>
      </c>
      <c r="N966" s="11">
        <f>IF(ISERROR(N968),"",N968)</f>
      </c>
      <c r="O966" s="11">
        <f>IF(ISERROR(O968),"",O968)</f>
      </c>
      <c r="P966" s="11">
        <f>IF(ISERROR(P968),"",P968)</f>
      </c>
      <c r="Q966" s="11" t="s">
        <v>71</v>
      </c>
      <c r="R966" s="11">
        <f>IF(ISERROR(R968),"",R968)</f>
      </c>
      <c r="S966" s="11">
        <f>IF(ISERROR(S968),"",S968)</f>
      </c>
      <c r="T966" s="11">
        <f>IF(ISERROR(T968),"",T968)</f>
      </c>
      <c r="U966" s="11" t="s">
        <v>71</v>
      </c>
      <c r="V966" s="11">
        <f>IF(ISERROR(V968),"",V968)</f>
      </c>
      <c r="W966" s="11">
        <f>IF(ISERROR(W968),"",W968)</f>
      </c>
      <c r="X966" s="11"/>
      <c r="Y966" s="11"/>
      <c r="Z966" s="11">
        <f t="shared" si="96"/>
      </c>
      <c r="AA966" s="11" t="str">
        <f t="shared" si="97"/>
        <v>ok</v>
      </c>
      <c r="AB966" s="11" t="str">
        <f t="shared" si="98"/>
        <v>ok</v>
      </c>
      <c r="AC966" s="11" t="str">
        <f t="shared" si="99"/>
        <v>ok</v>
      </c>
    </row>
    <row r="967" spans="1:29" s="13" customFormat="1" ht="12.75">
      <c r="A967" s="33"/>
      <c r="B967" s="34"/>
      <c r="C967" s="77"/>
      <c r="D967" s="42"/>
      <c r="E967" s="44">
        <f t="shared" si="95"/>
      </c>
      <c r="F967" s="45"/>
      <c r="G967" s="3" t="str">
        <f t="shared" si="100"/>
        <v>N</v>
      </c>
      <c r="H967" s="67"/>
      <c r="I967" s="11">
        <f>LEN(I968)</f>
        <v>0</v>
      </c>
      <c r="J967" s="11">
        <v>13</v>
      </c>
      <c r="K967" s="11">
        <v>12</v>
      </c>
      <c r="L967" s="11">
        <v>11</v>
      </c>
      <c r="M967" s="11">
        <v>10</v>
      </c>
      <c r="N967" s="11">
        <v>9</v>
      </c>
      <c r="O967" s="11">
        <v>8</v>
      </c>
      <c r="P967" s="11">
        <v>7</v>
      </c>
      <c r="Q967" s="11">
        <v>6</v>
      </c>
      <c r="R967" s="11">
        <v>5</v>
      </c>
      <c r="S967" s="11">
        <v>4</v>
      </c>
      <c r="T967" s="11">
        <v>3</v>
      </c>
      <c r="U967" s="11">
        <v>2</v>
      </c>
      <c r="V967" s="11">
        <v>1</v>
      </c>
      <c r="W967" s="11">
        <v>0</v>
      </c>
      <c r="X967" s="11"/>
      <c r="Y967" s="11"/>
      <c r="Z967" s="11">
        <f t="shared" si="96"/>
      </c>
      <c r="AA967" s="11" t="str">
        <f t="shared" si="97"/>
        <v>ok</v>
      </c>
      <c r="AB967" s="11" t="str">
        <f t="shared" si="98"/>
        <v>ok</v>
      </c>
      <c r="AC967" s="11" t="str">
        <f t="shared" si="99"/>
        <v>ok</v>
      </c>
    </row>
    <row r="968" spans="1:29" s="13" customFormat="1" ht="12.75">
      <c r="A968" s="70" t="str">
        <f>"T 00 00 0SM "&amp;TEXT(X968,"00")</f>
        <v>T 00 00 0SM 25</v>
      </c>
      <c r="B968" s="78" t="str">
        <f>"Code de contrôle "&amp;TEXT(X968,"00")&amp;" : "&amp;J966&amp;K966&amp;L966&amp;M966&amp;N966&amp;O966&amp;P966&amp;Q966&amp;R966&amp;S966&amp;T966&amp;U966&amp;V966&amp;W966</f>
        <v>Code de contrôle 25 : ///</v>
      </c>
      <c r="C968" s="62"/>
      <c r="D968" s="69" t="s">
        <v>74</v>
      </c>
      <c r="E968" s="48">
        <f t="shared" si="95"/>
      </c>
      <c r="F968" s="49"/>
      <c r="G968" s="3" t="s">
        <v>75</v>
      </c>
      <c r="H968" s="67">
        <f>COUNTA(G932:G968)</f>
        <v>37</v>
      </c>
      <c r="I968" s="11">
        <f>IF(FIXED(SUM(D933:D967),2,FALSE)="0,00","",FIXED(SUM(D933:D967),2,FALSE))</f>
      </c>
      <c r="J968" s="11" t="e">
        <f>IF((VALUE(MID(I968,I967-J967,1)))&lt;4,IF((MID(I968,I967-J967,1))="0","A",IF(MID(I968,I967-J967,1)="1","B",IF(MID(I968,I967-J967,1)="2","C",IF(MID(I968,I967-J967,1)="3","D",)))),IF(MID(I968,I967-J967,1)="4","E",IF(MID(I968,I967-J967,1)="5","F",IF(MID(I968,I967-J967,1)="6","G",IF(MID(I968,I967-J967,1)="7","H",IF(MID(I968,I967-J967,1)="8","I",IF(MID(I968,I967-J967,1)="9","J","zz")))))))</f>
        <v>#VALUE!</v>
      </c>
      <c r="K968" s="11" t="e">
        <f>IF((VALUE(MID(I968,I967-K967,1)))&lt;4,IF((MID(I968,I967-K967,1))="0","A",IF(MID(I968,I967-K967,1)="1","B",IF(MID(I968,I967-K967,1)="2","C",IF(MID(I968,I967-K967,1)="3","D",)))),IF(MID(I968,I967-K967,1)="4","E",IF(MID(I968,I967-K967,1)="5","F",IF(MID(I968,I967-K967,1)="6","G",IF(MID(I968,I967-K967,1)="7","H",IF(MID(I968,I967-K967,1)="8","I",IF(MID(I968,I967-K967,1)="9","J","zz")))))))</f>
        <v>#VALUE!</v>
      </c>
      <c r="L968" s="11" t="e">
        <f>IF((VALUE(MID(I968,I967-L967,1)))&lt;4,IF((MID(I968,I967-L967,1))="0","A",IF(MID(I968,I967-L967,1)="1","B",IF(MID(I968,I967-L967,1)="2","C",IF(MID(I968,I967-L967,1)="3","D",)))),IF(MID(I968,I967-L967,1)="4","E",IF(MID(I968,I967-L967,1)="5","F",IF(MID(I968,I967-L967,1)="6","G",IF(MID(I968,I967-L967,1)="7","H",IF(MID(I968,I967-L967,1)="8","I",IF(MID(I968,I967-L967,1)="9","J","zz")))))))</f>
        <v>#VALUE!</v>
      </c>
      <c r="M968" s="11"/>
      <c r="N968" s="11" t="e">
        <f>IF((VALUE(MID(I968,I967-N967,1)))&lt;4,IF((MID(I968,I967-N967,1))="0","A",IF(MID(I968,I967-N967,1)="1","B",IF(MID(I968,I967-N967,1)="2","C",IF(MID(I968,I967-N967,1)="3","D",)))),IF(MID(I968,I967-N967,1)="4","E",IF(MID(I968,I967-N967,1)="5","F",IF(MID(I968,I967-N967,1)="6","G",IF(MID(I968,I967-N967,1)="7","H",IF(MID(I968,I967-N967,1)="8","I",IF(MID(I968,I967-N967,1)="9","J","zz")))))))</f>
        <v>#VALUE!</v>
      </c>
      <c r="O968" s="11" t="e">
        <f>IF((VALUE(MID(I968,I967-O967,1)))&lt;4,IF((MID(I968,I967-O967,1))="0","A",IF(MID(I968,I967-O967,1)="1","B",IF(MID(I968,I967-O967,1)="2","C",IF(MID(I968,I967-O967,1)="3","D",)))),IF(MID(I968,I967-O967,1)="4","E",IF(MID(I968,I967-O967,1)="5","F",IF(MID(I968,I967-O967,1)="6","G",IF(MID(I968,I967-O967,1)="7","H",IF(MID(I968,I967-O967,1)="8","I",IF(MID(I968,I967-O967,1)="9","J","zz")))))))</f>
        <v>#VALUE!</v>
      </c>
      <c r="P968" s="11" t="e">
        <f>IF((VALUE(MID(I968,I967-P967,1)))&lt;4,IF((MID(I968,I967-P967,1))="0","A",IF(MID(I968,I967-P967,1)="1","B",IF(MID(I968,I967-P967,1)="2","C",IF(MID(I968,I967-P967,1)="3","D",)))),IF(MID(I968,I967-P967,1)="4","E",IF(MID(I968,I967-P967,1)="5","F",IF(MID(I968,I967-P967,1)="6","G",IF(MID(I968,I967-P967,1)="7","H",IF(MID(I968,I967-P967,1)="8","I",IF(MID(I968,I967-P967,1)="9","J","zz")))))))</f>
        <v>#VALUE!</v>
      </c>
      <c r="Q968" s="11"/>
      <c r="R968" s="11" t="e">
        <f>IF((VALUE(MID(I968,I967-R967,1)))&lt;4,IF((MID(I968,I967-R967,1))="0","A",IF(MID(I968,I967-R967,1)="1","B",IF(MID(I968,I967-R967,1)="2","C",IF(MID(I968,I967-R967,1)="3","D",)))),IF(MID(I968,I967-R967,1)="4","E",IF(MID(I968,I967-R967,1)="5","F",IF(MID(I968,I967-R967,1)="6","G",IF(MID(I968,I967-R967,1)="7","H",IF(MID(I968,I967-R967,1)="8","I",IF(MID(I968,I967-R967,1)="9","J","zz")))))))</f>
        <v>#VALUE!</v>
      </c>
      <c r="S968" s="11" t="e">
        <f>IF((VALUE(MID(I968,I967-S967,1)))&lt;4,IF((MID(I968,I967-S967,1))="0","A",IF(MID(I968,I967-S967,1)="1","B",IF(MID(I968,I967-S967,1)="2","C",IF(MID(I968,I967-S967,1)="3","D",)))),IF(MID(I968,I967-S967,1)="4","E",IF(MID(I968,I967-S967,1)="5","F",IF(MID(I968,I967-S967,1)="6","G",IF(MID(I968,I967-S967,1)="7","H",IF(MID(I968,I967-S967,1)="8","I",IF(MID(I968,I967-S967,1)="9","J","zz")))))))</f>
        <v>#VALUE!</v>
      </c>
      <c r="T968" s="11" t="e">
        <f>IF((VALUE(MID(I968,I967-T967,1)))&lt;4,IF((MID(I968,I967-T967,1))="0","A",IF(MID(I968,I967-T967,1)="1","B",IF(MID(I968,I967-T967,1)="2","C",IF(MID(I968,I967-T967,1)="3","D",)))),IF(MID(I968,I967-T967,1)="4","E",IF(MID(I968,I967-T967,1)="5","F",IF(MID(I968,I967-T967,1)="6","G",IF(MID(I968,I967-T967,1)="7","H",IF(MID(I968,I967-T967,1)="8","I",IF(MID(I968,I967-T967,1)="9","J","zz")))))))</f>
        <v>#VALUE!</v>
      </c>
      <c r="U968" s="11"/>
      <c r="V968" s="11" t="e">
        <f>IF((VALUE(MID(I968,I967-V967,1)))&lt;4,IF((MID(I968,I967-V967,1))="0","A",IF(MID(I968,I967-V967,1)="1","B",IF(MID(I968,I967-V967,1)="2","C",IF(MID(I968,I967-V967,1)="3","D",)))),IF(MID(I968,I967-V967,1)="4","E",IF(MID(I968,I967-V967,1)="5","F",IF(MID(I968,I967-V967,1)="6","G",IF(MID(I968,I967-V967,1)="7","H",IF(MID(I968,I967-V967,1)="8","I",IF(MID(I968,I967-V967,1)="9","J","zz")))))))</f>
        <v>#VALUE!</v>
      </c>
      <c r="W968" s="11" t="e">
        <f>IF((VALUE(MID(I968,LEN(I968),1)))&lt;4,IF((MID(I968,I967,1))="0","A",IF(MID(I968,I967,1)="1","B",IF(MID(I968,I967,1)="2","C",IF(MID(I968,I967,1)="3","D",)))),IF(MID(I968,I967,1)="4","E",IF(MID(I968,I967,1)="5","F",IF(MID(I968,I967,1)="6","G",IF(MID(I968,I967,1)="7","H",IF(MID(I968,I967,1)="8","I",IF(MID(I968,I967,1)="9","J","zz")))))))</f>
        <v>#VALUE!</v>
      </c>
      <c r="X968" s="11">
        <f>X931+1</f>
        <v>25</v>
      </c>
      <c r="Y968" s="11"/>
      <c r="Z968" s="11"/>
      <c r="AA968" s="11"/>
      <c r="AB968" s="11"/>
      <c r="AC968" s="11"/>
    </row>
    <row r="969" spans="1:29" s="13" customFormat="1" ht="12.75">
      <c r="A969" s="33"/>
      <c r="B969" s="34"/>
      <c r="C969" s="75"/>
      <c r="D969" s="76"/>
      <c r="E969" s="35"/>
      <c r="F969" s="36"/>
      <c r="G969" s="3" t="str">
        <f t="shared" si="100"/>
        <v>N</v>
      </c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>
        <f t="shared" si="96"/>
      </c>
      <c r="AA969" s="11" t="str">
        <f t="shared" si="97"/>
        <v>ok</v>
      </c>
      <c r="AB969" s="11" t="str">
        <f t="shared" si="98"/>
        <v>ok</v>
      </c>
      <c r="AC969" s="11" t="str">
        <f t="shared" si="99"/>
        <v>ok</v>
      </c>
    </row>
    <row r="970" spans="1:29" s="13" customFormat="1" ht="12.75">
      <c r="A970" s="33"/>
      <c r="B970" s="34"/>
      <c r="C970" s="37"/>
      <c r="D970" s="38"/>
      <c r="E970" s="39">
        <f>IF(ISNUMBER(D970),Lettre(D970),"")</f>
      </c>
      <c r="F970" s="40"/>
      <c r="G970" s="3" t="str">
        <f t="shared" si="100"/>
        <v>N</v>
      </c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>
        <f t="shared" si="96"/>
      </c>
      <c r="AA970" s="11" t="str">
        <f t="shared" si="97"/>
        <v>ok</v>
      </c>
      <c r="AB970" s="11" t="str">
        <f t="shared" si="98"/>
        <v>ok</v>
      </c>
      <c r="AC970" s="11" t="str">
        <f t="shared" si="99"/>
        <v>ok</v>
      </c>
    </row>
    <row r="971" spans="1:29" s="13" customFormat="1" ht="12.75">
      <c r="A971" s="33"/>
      <c r="B971" s="34"/>
      <c r="C971" s="41"/>
      <c r="D971" s="42"/>
      <c r="E971" s="39">
        <f aca="true" t="shared" si="101" ref="E971:E1005">IF(ISNUMBER(D971),Lettre(D971),"")</f>
      </c>
      <c r="F971" s="43"/>
      <c r="G971" s="3" t="str">
        <f t="shared" si="100"/>
        <v>N</v>
      </c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>
        <f t="shared" si="96"/>
      </c>
      <c r="AA971" s="11" t="str">
        <f t="shared" si="97"/>
        <v>ok</v>
      </c>
      <c r="AB971" s="11" t="str">
        <f t="shared" si="98"/>
        <v>ok</v>
      </c>
      <c r="AC971" s="11" t="str">
        <f t="shared" si="99"/>
        <v>ok</v>
      </c>
    </row>
    <row r="972" spans="1:29" s="13" customFormat="1" ht="12.75">
      <c r="A972" s="33"/>
      <c r="B972" s="34"/>
      <c r="C972" s="41"/>
      <c r="D972" s="42"/>
      <c r="E972" s="39">
        <f t="shared" si="101"/>
      </c>
      <c r="F972" s="43"/>
      <c r="G972" s="3" t="str">
        <f t="shared" si="100"/>
        <v>N</v>
      </c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>
        <f t="shared" si="96"/>
      </c>
      <c r="AA972" s="11" t="str">
        <f t="shared" si="97"/>
        <v>ok</v>
      </c>
      <c r="AB972" s="11" t="str">
        <f t="shared" si="98"/>
        <v>ok</v>
      </c>
      <c r="AC972" s="11" t="str">
        <f t="shared" si="99"/>
        <v>ok</v>
      </c>
    </row>
    <row r="973" spans="1:29" s="13" customFormat="1" ht="12.75">
      <c r="A973" s="33"/>
      <c r="B973" s="34"/>
      <c r="C973" s="41"/>
      <c r="D973" s="42"/>
      <c r="E973" s="39">
        <f t="shared" si="101"/>
      </c>
      <c r="F973" s="43"/>
      <c r="G973" s="3" t="str">
        <f t="shared" si="100"/>
        <v>N</v>
      </c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>
        <f t="shared" si="96"/>
      </c>
      <c r="AA973" s="11" t="str">
        <f t="shared" si="97"/>
        <v>ok</v>
      </c>
      <c r="AB973" s="11" t="str">
        <f t="shared" si="98"/>
        <v>ok</v>
      </c>
      <c r="AC973" s="11" t="str">
        <f t="shared" si="99"/>
        <v>ok</v>
      </c>
    </row>
    <row r="974" spans="1:29" s="13" customFormat="1" ht="12.75">
      <c r="A974" s="33"/>
      <c r="B974" s="34"/>
      <c r="C974" s="41"/>
      <c r="D974" s="42"/>
      <c r="E974" s="39">
        <f t="shared" si="101"/>
      </c>
      <c r="F974" s="43"/>
      <c r="G974" s="3" t="str">
        <f t="shared" si="100"/>
        <v>N</v>
      </c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>
        <f t="shared" si="96"/>
      </c>
      <c r="AA974" s="11" t="str">
        <f t="shared" si="97"/>
        <v>ok</v>
      </c>
      <c r="AB974" s="11" t="str">
        <f t="shared" si="98"/>
        <v>ok</v>
      </c>
      <c r="AC974" s="11" t="str">
        <f t="shared" si="99"/>
        <v>ok</v>
      </c>
    </row>
    <row r="975" spans="1:29" s="13" customFormat="1" ht="12.75">
      <c r="A975" s="33"/>
      <c r="B975" s="34"/>
      <c r="C975" s="41"/>
      <c r="D975" s="42"/>
      <c r="E975" s="39">
        <f t="shared" si="101"/>
      </c>
      <c r="F975" s="43"/>
      <c r="G975" s="3" t="str">
        <f t="shared" si="100"/>
        <v>N</v>
      </c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>
        <f t="shared" si="96"/>
      </c>
      <c r="AA975" s="11" t="str">
        <f t="shared" si="97"/>
        <v>ok</v>
      </c>
      <c r="AB975" s="11" t="str">
        <f t="shared" si="98"/>
        <v>ok</v>
      </c>
      <c r="AC975" s="11" t="str">
        <f t="shared" si="99"/>
        <v>ok</v>
      </c>
    </row>
    <row r="976" spans="1:29" s="13" customFormat="1" ht="12.75">
      <c r="A976" s="33"/>
      <c r="B976" s="34"/>
      <c r="C976" s="41"/>
      <c r="D976" s="42"/>
      <c r="E976" s="39">
        <f t="shared" si="101"/>
      </c>
      <c r="F976" s="43"/>
      <c r="G976" s="3" t="str">
        <f t="shared" si="100"/>
        <v>N</v>
      </c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>
        <f t="shared" si="96"/>
      </c>
      <c r="AA976" s="11" t="str">
        <f t="shared" si="97"/>
        <v>ok</v>
      </c>
      <c r="AB976" s="11" t="str">
        <f t="shared" si="98"/>
        <v>ok</v>
      </c>
      <c r="AC976" s="11" t="str">
        <f t="shared" si="99"/>
        <v>ok</v>
      </c>
    </row>
    <row r="977" spans="1:29" s="13" customFormat="1" ht="12.75">
      <c r="A977" s="33"/>
      <c r="B977" s="34"/>
      <c r="C977" s="37"/>
      <c r="D977" s="42"/>
      <c r="E977" s="44">
        <f t="shared" si="101"/>
      </c>
      <c r="F977" s="45"/>
      <c r="G977" s="3" t="str">
        <f t="shared" si="100"/>
        <v>N</v>
      </c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>
        <f t="shared" si="96"/>
      </c>
      <c r="AA977" s="11" t="str">
        <f t="shared" si="97"/>
        <v>ok</v>
      </c>
      <c r="AB977" s="11" t="str">
        <f t="shared" si="98"/>
        <v>ok</v>
      </c>
      <c r="AC977" s="11" t="str">
        <f t="shared" si="99"/>
        <v>ok</v>
      </c>
    </row>
    <row r="978" spans="1:29" s="13" customFormat="1" ht="12.75">
      <c r="A978" s="33"/>
      <c r="B978" s="34"/>
      <c r="C978" s="41"/>
      <c r="D978" s="42"/>
      <c r="E978" s="46">
        <f t="shared" si="101"/>
      </c>
      <c r="F978" s="45"/>
      <c r="G978" s="3" t="str">
        <f t="shared" si="100"/>
        <v>N</v>
      </c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>
        <f t="shared" si="96"/>
      </c>
      <c r="AA978" s="11" t="str">
        <f t="shared" si="97"/>
        <v>ok</v>
      </c>
      <c r="AB978" s="11" t="str">
        <f t="shared" si="98"/>
        <v>ok</v>
      </c>
      <c r="AC978" s="11" t="str">
        <f t="shared" si="99"/>
        <v>ok</v>
      </c>
    </row>
    <row r="979" spans="1:29" s="13" customFormat="1" ht="12.75">
      <c r="A979" s="33"/>
      <c r="B979" s="34"/>
      <c r="C979" s="41"/>
      <c r="D979" s="42"/>
      <c r="E979" s="44">
        <f t="shared" si="101"/>
      </c>
      <c r="F979" s="45"/>
      <c r="G979" s="3" t="str">
        <f t="shared" si="100"/>
        <v>N</v>
      </c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>
        <f t="shared" si="96"/>
      </c>
      <c r="AA979" s="11" t="str">
        <f t="shared" si="97"/>
        <v>ok</v>
      </c>
      <c r="AB979" s="11" t="str">
        <f t="shared" si="98"/>
        <v>ok</v>
      </c>
      <c r="AC979" s="11" t="str">
        <f t="shared" si="99"/>
        <v>ok</v>
      </c>
    </row>
    <row r="980" spans="1:29" s="13" customFormat="1" ht="12.75">
      <c r="A980" s="33"/>
      <c r="B980" s="34"/>
      <c r="C980" s="41"/>
      <c r="D980" s="42"/>
      <c r="E980" s="44">
        <f t="shared" si="101"/>
      </c>
      <c r="F980" s="45"/>
      <c r="G980" s="3" t="str">
        <f t="shared" si="100"/>
        <v>N</v>
      </c>
      <c r="H980" s="12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>
        <f t="shared" si="96"/>
      </c>
      <c r="AA980" s="11" t="str">
        <f t="shared" si="97"/>
        <v>ok</v>
      </c>
      <c r="AB980" s="11" t="str">
        <f t="shared" si="98"/>
        <v>ok</v>
      </c>
      <c r="AC980" s="11" t="str">
        <f t="shared" si="99"/>
        <v>ok</v>
      </c>
    </row>
    <row r="981" spans="1:29" s="13" customFormat="1" ht="12.75">
      <c r="A981" s="33"/>
      <c r="B981" s="34"/>
      <c r="C981" s="37"/>
      <c r="D981" s="42"/>
      <c r="E981" s="44">
        <f t="shared" si="101"/>
      </c>
      <c r="F981" s="45"/>
      <c r="G981" s="3" t="str">
        <f t="shared" si="100"/>
        <v>N</v>
      </c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>
        <f t="shared" si="96"/>
      </c>
      <c r="AA981" s="11" t="str">
        <f t="shared" si="97"/>
        <v>ok</v>
      </c>
      <c r="AB981" s="11" t="str">
        <f t="shared" si="98"/>
        <v>ok</v>
      </c>
      <c r="AC981" s="11" t="str">
        <f t="shared" si="99"/>
        <v>ok</v>
      </c>
    </row>
    <row r="982" spans="1:29" s="13" customFormat="1" ht="12.75">
      <c r="A982" s="33"/>
      <c r="B982" s="34"/>
      <c r="C982" s="41"/>
      <c r="D982" s="42"/>
      <c r="E982" s="39">
        <f t="shared" si="101"/>
      </c>
      <c r="F982" s="43"/>
      <c r="G982" s="3" t="str">
        <f t="shared" si="100"/>
        <v>N</v>
      </c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>
        <f t="shared" si="96"/>
      </c>
      <c r="AA982" s="11" t="str">
        <f t="shared" si="97"/>
        <v>ok</v>
      </c>
      <c r="AB982" s="11" t="str">
        <f t="shared" si="98"/>
        <v>ok</v>
      </c>
      <c r="AC982" s="11" t="str">
        <f t="shared" si="99"/>
        <v>ok</v>
      </c>
    </row>
    <row r="983" spans="1:29" s="13" customFormat="1" ht="12.75">
      <c r="A983" s="33"/>
      <c r="B983" s="34"/>
      <c r="C983" s="41"/>
      <c r="D983" s="42"/>
      <c r="E983" s="39">
        <f t="shared" si="101"/>
      </c>
      <c r="F983" s="43"/>
      <c r="G983" s="3" t="str">
        <f t="shared" si="100"/>
        <v>N</v>
      </c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>
        <f t="shared" si="96"/>
      </c>
      <c r="AA983" s="11" t="str">
        <f t="shared" si="97"/>
        <v>ok</v>
      </c>
      <c r="AB983" s="11" t="str">
        <f t="shared" si="98"/>
        <v>ok</v>
      </c>
      <c r="AC983" s="11" t="str">
        <f t="shared" si="99"/>
        <v>ok</v>
      </c>
    </row>
    <row r="984" spans="1:29" s="13" customFormat="1" ht="12.75">
      <c r="A984" s="33"/>
      <c r="B984" s="34"/>
      <c r="C984" s="41"/>
      <c r="D984" s="42"/>
      <c r="E984" s="39">
        <f t="shared" si="101"/>
      </c>
      <c r="F984" s="43"/>
      <c r="G984" s="3" t="str">
        <f t="shared" si="100"/>
        <v>N</v>
      </c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>
        <f t="shared" si="96"/>
      </c>
      <c r="AA984" s="11" t="str">
        <f t="shared" si="97"/>
        <v>ok</v>
      </c>
      <c r="AB984" s="11" t="str">
        <f t="shared" si="98"/>
        <v>ok</v>
      </c>
      <c r="AC984" s="11" t="str">
        <f t="shared" si="99"/>
        <v>ok</v>
      </c>
    </row>
    <row r="985" spans="1:29" s="13" customFormat="1" ht="12.75">
      <c r="A985" s="33"/>
      <c r="B985" s="34"/>
      <c r="C985" s="41"/>
      <c r="D985" s="42"/>
      <c r="E985" s="39">
        <f t="shared" si="101"/>
      </c>
      <c r="F985" s="43"/>
      <c r="G985" s="3" t="str">
        <f t="shared" si="100"/>
        <v>N</v>
      </c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>
        <f t="shared" si="96"/>
      </c>
      <c r="AA985" s="11" t="str">
        <f t="shared" si="97"/>
        <v>ok</v>
      </c>
      <c r="AB985" s="11" t="str">
        <f t="shared" si="98"/>
        <v>ok</v>
      </c>
      <c r="AC985" s="11" t="str">
        <f t="shared" si="99"/>
        <v>ok</v>
      </c>
    </row>
    <row r="986" spans="1:29" s="13" customFormat="1" ht="12.75">
      <c r="A986" s="33"/>
      <c r="B986" s="34"/>
      <c r="C986" s="41"/>
      <c r="D986" s="42"/>
      <c r="E986" s="39">
        <f t="shared" si="101"/>
      </c>
      <c r="F986" s="43"/>
      <c r="G986" s="3" t="str">
        <f t="shared" si="100"/>
        <v>N</v>
      </c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>
        <f t="shared" si="96"/>
      </c>
      <c r="AA986" s="11" t="str">
        <f t="shared" si="97"/>
        <v>ok</v>
      </c>
      <c r="AB986" s="11" t="str">
        <f t="shared" si="98"/>
        <v>ok</v>
      </c>
      <c r="AC986" s="11" t="str">
        <f t="shared" si="99"/>
        <v>ok</v>
      </c>
    </row>
    <row r="987" spans="1:29" s="13" customFormat="1" ht="12.75">
      <c r="A987" s="33"/>
      <c r="B987" s="34"/>
      <c r="C987" s="41"/>
      <c r="D987" s="42"/>
      <c r="E987" s="39">
        <f t="shared" si="101"/>
      </c>
      <c r="F987" s="43"/>
      <c r="G987" s="3" t="str">
        <f t="shared" si="100"/>
        <v>N</v>
      </c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>
        <f t="shared" si="96"/>
      </c>
      <c r="AA987" s="11" t="str">
        <f t="shared" si="97"/>
        <v>ok</v>
      </c>
      <c r="AB987" s="11" t="str">
        <f t="shared" si="98"/>
        <v>ok</v>
      </c>
      <c r="AC987" s="11" t="str">
        <f t="shared" si="99"/>
        <v>ok</v>
      </c>
    </row>
    <row r="988" spans="1:29" s="13" customFormat="1" ht="12.75">
      <c r="A988" s="33"/>
      <c r="B988" s="34"/>
      <c r="C988" s="41"/>
      <c r="D988" s="42"/>
      <c r="E988" s="39">
        <f t="shared" si="101"/>
      </c>
      <c r="F988" s="43"/>
      <c r="G988" s="3" t="str">
        <f t="shared" si="100"/>
        <v>N</v>
      </c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>
        <f t="shared" si="96"/>
      </c>
      <c r="AA988" s="11" t="str">
        <f t="shared" si="97"/>
        <v>ok</v>
      </c>
      <c r="AB988" s="11" t="str">
        <f t="shared" si="98"/>
        <v>ok</v>
      </c>
      <c r="AC988" s="11" t="str">
        <f t="shared" si="99"/>
        <v>ok</v>
      </c>
    </row>
    <row r="989" spans="1:29" s="13" customFormat="1" ht="12.75">
      <c r="A989" s="33"/>
      <c r="B989" s="34"/>
      <c r="C989" s="41"/>
      <c r="D989" s="42"/>
      <c r="E989" s="39">
        <f t="shared" si="101"/>
      </c>
      <c r="F989" s="43"/>
      <c r="G989" s="3" t="str">
        <f t="shared" si="100"/>
        <v>N</v>
      </c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>
        <f t="shared" si="96"/>
      </c>
      <c r="AA989" s="11" t="str">
        <f t="shared" si="97"/>
        <v>ok</v>
      </c>
      <c r="AB989" s="11" t="str">
        <f t="shared" si="98"/>
        <v>ok</v>
      </c>
      <c r="AC989" s="11" t="str">
        <f t="shared" si="99"/>
        <v>ok</v>
      </c>
    </row>
    <row r="990" spans="1:29" s="13" customFormat="1" ht="12.75">
      <c r="A990" s="33"/>
      <c r="B990" s="34"/>
      <c r="C990" s="41"/>
      <c r="D990" s="42"/>
      <c r="E990" s="39">
        <f t="shared" si="101"/>
      </c>
      <c r="F990" s="43"/>
      <c r="G990" s="3" t="str">
        <f t="shared" si="100"/>
        <v>N</v>
      </c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>
        <f t="shared" si="96"/>
      </c>
      <c r="AA990" s="11" t="str">
        <f t="shared" si="97"/>
        <v>ok</v>
      </c>
      <c r="AB990" s="11" t="str">
        <f t="shared" si="98"/>
        <v>ok</v>
      </c>
      <c r="AC990" s="11" t="str">
        <f t="shared" si="99"/>
        <v>ok</v>
      </c>
    </row>
    <row r="991" spans="1:29" s="13" customFormat="1" ht="12.75">
      <c r="A991" s="33"/>
      <c r="B991" s="34"/>
      <c r="C991" s="41"/>
      <c r="D991" s="42"/>
      <c r="E991" s="39">
        <f t="shared" si="101"/>
      </c>
      <c r="F991" s="43"/>
      <c r="G991" s="3" t="str">
        <f t="shared" si="100"/>
        <v>N</v>
      </c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>
        <f t="shared" si="96"/>
      </c>
      <c r="AA991" s="11" t="str">
        <f t="shared" si="97"/>
        <v>ok</v>
      </c>
      <c r="AB991" s="11" t="str">
        <f t="shared" si="98"/>
        <v>ok</v>
      </c>
      <c r="AC991" s="11" t="str">
        <f t="shared" si="99"/>
        <v>ok</v>
      </c>
    </row>
    <row r="992" spans="1:29" s="13" customFormat="1" ht="12.75">
      <c r="A992" s="33"/>
      <c r="B992" s="34"/>
      <c r="C992" s="41"/>
      <c r="D992" s="42"/>
      <c r="E992" s="39">
        <f t="shared" si="101"/>
      </c>
      <c r="F992" s="43"/>
      <c r="G992" s="3" t="str">
        <f t="shared" si="100"/>
        <v>N</v>
      </c>
      <c r="H992" s="67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>
        <f t="shared" si="96"/>
      </c>
      <c r="AA992" s="11" t="str">
        <f t="shared" si="97"/>
        <v>ok</v>
      </c>
      <c r="AB992" s="11" t="str">
        <f t="shared" si="98"/>
        <v>ok</v>
      </c>
      <c r="AC992" s="11" t="str">
        <f t="shared" si="99"/>
        <v>ok</v>
      </c>
    </row>
    <row r="993" spans="1:29" s="13" customFormat="1" ht="12.75">
      <c r="A993" s="33"/>
      <c r="B993" s="34"/>
      <c r="C993" s="41"/>
      <c r="D993" s="42"/>
      <c r="E993" s="39">
        <f t="shared" si="101"/>
      </c>
      <c r="F993" s="43"/>
      <c r="G993" s="3" t="str">
        <f t="shared" si="100"/>
        <v>N</v>
      </c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>
        <f t="shared" si="96"/>
      </c>
      <c r="AA993" s="11" t="str">
        <f t="shared" si="97"/>
        <v>ok</v>
      </c>
      <c r="AB993" s="11" t="str">
        <f t="shared" si="98"/>
        <v>ok</v>
      </c>
      <c r="AC993" s="11" t="str">
        <f t="shared" si="99"/>
        <v>ok</v>
      </c>
    </row>
    <row r="994" spans="1:29" s="13" customFormat="1" ht="12.75">
      <c r="A994" s="33"/>
      <c r="B994" s="34"/>
      <c r="C994" s="41"/>
      <c r="D994" s="42"/>
      <c r="E994" s="39">
        <f t="shared" si="101"/>
      </c>
      <c r="F994" s="43"/>
      <c r="G994" s="3" t="str">
        <f t="shared" si="100"/>
        <v>N</v>
      </c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>
        <f t="shared" si="96"/>
      </c>
      <c r="AA994" s="11" t="str">
        <f t="shared" si="97"/>
        <v>ok</v>
      </c>
      <c r="AB994" s="11" t="str">
        <f t="shared" si="98"/>
        <v>ok</v>
      </c>
      <c r="AC994" s="11" t="str">
        <f t="shared" si="99"/>
        <v>ok</v>
      </c>
    </row>
    <row r="995" spans="1:29" s="13" customFormat="1" ht="12.75">
      <c r="A995" s="33"/>
      <c r="B995" s="34"/>
      <c r="C995" s="41"/>
      <c r="D995" s="42"/>
      <c r="E995" s="39">
        <f t="shared" si="101"/>
      </c>
      <c r="F995" s="43"/>
      <c r="G995" s="3" t="str">
        <f t="shared" si="100"/>
        <v>N</v>
      </c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>
        <f t="shared" si="96"/>
      </c>
      <c r="AA995" s="11" t="str">
        <f t="shared" si="97"/>
        <v>ok</v>
      </c>
      <c r="AB995" s="11" t="str">
        <f t="shared" si="98"/>
        <v>ok</v>
      </c>
      <c r="AC995" s="11" t="str">
        <f t="shared" si="99"/>
        <v>ok</v>
      </c>
    </row>
    <row r="996" spans="1:29" s="13" customFormat="1" ht="12.75">
      <c r="A996" s="33"/>
      <c r="B996" s="34"/>
      <c r="C996" s="41"/>
      <c r="D996" s="42"/>
      <c r="E996" s="39">
        <f t="shared" si="101"/>
      </c>
      <c r="F996" s="43"/>
      <c r="G996" s="3" t="str">
        <f t="shared" si="100"/>
        <v>N</v>
      </c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>
        <f t="shared" si="96"/>
      </c>
      <c r="AA996" s="11" t="str">
        <f t="shared" si="97"/>
        <v>ok</v>
      </c>
      <c r="AB996" s="11" t="str">
        <f t="shared" si="98"/>
        <v>ok</v>
      </c>
      <c r="AC996" s="11" t="str">
        <f t="shared" si="99"/>
        <v>ok</v>
      </c>
    </row>
    <row r="997" spans="1:29" s="13" customFormat="1" ht="12.75">
      <c r="A997" s="33"/>
      <c r="B997" s="34"/>
      <c r="C997" s="41"/>
      <c r="D997" s="42"/>
      <c r="E997" s="39">
        <f t="shared" si="101"/>
      </c>
      <c r="F997" s="43"/>
      <c r="G997" s="3" t="str">
        <f t="shared" si="100"/>
        <v>N</v>
      </c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>
        <f t="shared" si="96"/>
      </c>
      <c r="AA997" s="11" t="str">
        <f t="shared" si="97"/>
        <v>ok</v>
      </c>
      <c r="AB997" s="11" t="str">
        <f t="shared" si="98"/>
        <v>ok</v>
      </c>
      <c r="AC997" s="11" t="str">
        <f t="shared" si="99"/>
        <v>ok</v>
      </c>
    </row>
    <row r="998" spans="1:29" s="13" customFormat="1" ht="12.75">
      <c r="A998" s="33"/>
      <c r="B998" s="34"/>
      <c r="C998" s="41"/>
      <c r="D998" s="42"/>
      <c r="E998" s="39">
        <f t="shared" si="101"/>
      </c>
      <c r="F998" s="43"/>
      <c r="G998" s="3" t="str">
        <f t="shared" si="100"/>
        <v>N</v>
      </c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>
        <f t="shared" si="96"/>
      </c>
      <c r="AA998" s="11" t="str">
        <f t="shared" si="97"/>
        <v>ok</v>
      </c>
      <c r="AB998" s="11" t="str">
        <f t="shared" si="98"/>
        <v>ok</v>
      </c>
      <c r="AC998" s="11" t="str">
        <f t="shared" si="99"/>
        <v>ok</v>
      </c>
    </row>
    <row r="999" spans="1:29" s="13" customFormat="1" ht="12.75">
      <c r="A999" s="33"/>
      <c r="B999" s="34"/>
      <c r="C999" s="41"/>
      <c r="D999" s="42"/>
      <c r="E999" s="39">
        <f t="shared" si="101"/>
      </c>
      <c r="F999" s="47"/>
      <c r="G999" s="3" t="str">
        <f t="shared" si="100"/>
        <v>N</v>
      </c>
      <c r="H999" s="67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>
        <f t="shared" si="96"/>
      </c>
      <c r="AA999" s="11" t="str">
        <f t="shared" si="97"/>
        <v>ok</v>
      </c>
      <c r="AB999" s="11" t="str">
        <f t="shared" si="98"/>
        <v>ok</v>
      </c>
      <c r="AC999" s="11" t="str">
        <f t="shared" si="99"/>
        <v>ok</v>
      </c>
    </row>
    <row r="1000" spans="1:29" s="13" customFormat="1" ht="12.75">
      <c r="A1000" s="33"/>
      <c r="B1000" s="34"/>
      <c r="C1000" s="41"/>
      <c r="D1000" s="42"/>
      <c r="E1000" s="39">
        <f t="shared" si="101"/>
      </c>
      <c r="F1000" s="45"/>
      <c r="G1000" s="3" t="str">
        <f t="shared" si="100"/>
        <v>N</v>
      </c>
      <c r="H1000" s="67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>
        <f t="shared" si="96"/>
      </c>
      <c r="AA1000" s="11" t="str">
        <f t="shared" si="97"/>
        <v>ok</v>
      </c>
      <c r="AB1000" s="11" t="str">
        <f t="shared" si="98"/>
        <v>ok</v>
      </c>
      <c r="AC1000" s="11" t="str">
        <f t="shared" si="99"/>
        <v>ok</v>
      </c>
    </row>
    <row r="1001" spans="1:29" s="13" customFormat="1" ht="12.75">
      <c r="A1001" s="33"/>
      <c r="B1001" s="34"/>
      <c r="C1001" s="37"/>
      <c r="D1001" s="42"/>
      <c r="E1001" s="44">
        <f t="shared" si="101"/>
      </c>
      <c r="F1001" s="45"/>
      <c r="G1001" s="3" t="str">
        <f t="shared" si="100"/>
        <v>N</v>
      </c>
      <c r="H1001" s="67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>
        <f t="shared" si="96"/>
      </c>
      <c r="AA1001" s="11" t="str">
        <f t="shared" si="97"/>
        <v>ok</v>
      </c>
      <c r="AB1001" s="11" t="str">
        <f t="shared" si="98"/>
        <v>ok</v>
      </c>
      <c r="AC1001" s="11" t="str">
        <f t="shared" si="99"/>
        <v>ok</v>
      </c>
    </row>
    <row r="1002" spans="1:29" s="13" customFormat="1" ht="12.75">
      <c r="A1002" s="33"/>
      <c r="B1002" s="34"/>
      <c r="C1002" s="37"/>
      <c r="D1002" s="42"/>
      <c r="E1002" s="44">
        <f t="shared" si="101"/>
      </c>
      <c r="F1002" s="45"/>
      <c r="G1002" s="3" t="str">
        <f t="shared" si="100"/>
        <v>N</v>
      </c>
      <c r="H1002" s="67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>
        <f t="shared" si="96"/>
      </c>
      <c r="AA1002" s="11" t="str">
        <f t="shared" si="97"/>
        <v>ok</v>
      </c>
      <c r="AB1002" s="11" t="str">
        <f t="shared" si="98"/>
        <v>ok</v>
      </c>
      <c r="AC1002" s="11" t="str">
        <f t="shared" si="99"/>
        <v>ok</v>
      </c>
    </row>
    <row r="1003" spans="1:29" s="13" customFormat="1" ht="12.75">
      <c r="A1003" s="33"/>
      <c r="B1003" s="34"/>
      <c r="C1003" s="37"/>
      <c r="D1003" s="42"/>
      <c r="E1003" s="44">
        <f t="shared" si="101"/>
      </c>
      <c r="F1003" s="45"/>
      <c r="G1003" s="3" t="str">
        <f t="shared" si="100"/>
        <v>N</v>
      </c>
      <c r="H1003" s="67"/>
      <c r="I1003" s="11"/>
      <c r="J1003" s="11">
        <f>IF(ISERROR(J1005),"",J1005)</f>
      </c>
      <c r="K1003" s="11">
        <f>IF(ISERROR(K1005),"",K1005)</f>
      </c>
      <c r="L1003" s="11">
        <f>IF(ISERROR(L1005),"",L1005)</f>
      </c>
      <c r="M1003" s="11" t="s">
        <v>71</v>
      </c>
      <c r="N1003" s="11">
        <f>IF(ISERROR(N1005),"",N1005)</f>
      </c>
      <c r="O1003" s="11">
        <f>IF(ISERROR(O1005),"",O1005)</f>
      </c>
      <c r="P1003" s="11">
        <f>IF(ISERROR(P1005),"",P1005)</f>
      </c>
      <c r="Q1003" s="11" t="s">
        <v>71</v>
      </c>
      <c r="R1003" s="11">
        <f>IF(ISERROR(R1005),"",R1005)</f>
      </c>
      <c r="S1003" s="11">
        <f>IF(ISERROR(S1005),"",S1005)</f>
      </c>
      <c r="T1003" s="11">
        <f>IF(ISERROR(T1005),"",T1005)</f>
      </c>
      <c r="U1003" s="11" t="s">
        <v>71</v>
      </c>
      <c r="V1003" s="11">
        <f>IF(ISERROR(V1005),"",V1005)</f>
      </c>
      <c r="W1003" s="11">
        <f>IF(ISERROR(W1005),"",W1005)</f>
      </c>
      <c r="X1003" s="11"/>
      <c r="Y1003" s="11"/>
      <c r="Z1003" s="11">
        <f t="shared" si="96"/>
      </c>
      <c r="AA1003" s="11" t="str">
        <f t="shared" si="97"/>
        <v>ok</v>
      </c>
      <c r="AB1003" s="11" t="str">
        <f t="shared" si="98"/>
        <v>ok</v>
      </c>
      <c r="AC1003" s="11" t="str">
        <f t="shared" si="99"/>
        <v>ok</v>
      </c>
    </row>
    <row r="1004" spans="1:29" s="13" customFormat="1" ht="12.75">
      <c r="A1004" s="33"/>
      <c r="B1004" s="34"/>
      <c r="C1004" s="77"/>
      <c r="D1004" s="42"/>
      <c r="E1004" s="44">
        <f t="shared" si="101"/>
      </c>
      <c r="F1004" s="45"/>
      <c r="G1004" s="3" t="str">
        <f t="shared" si="100"/>
        <v>N</v>
      </c>
      <c r="H1004" s="67"/>
      <c r="I1004" s="11">
        <f>LEN(I1005)</f>
        <v>0</v>
      </c>
      <c r="J1004" s="11">
        <v>13</v>
      </c>
      <c r="K1004" s="11">
        <v>12</v>
      </c>
      <c r="L1004" s="11">
        <v>11</v>
      </c>
      <c r="M1004" s="11">
        <v>10</v>
      </c>
      <c r="N1004" s="11">
        <v>9</v>
      </c>
      <c r="O1004" s="11">
        <v>8</v>
      </c>
      <c r="P1004" s="11">
        <v>7</v>
      </c>
      <c r="Q1004" s="11">
        <v>6</v>
      </c>
      <c r="R1004" s="11">
        <v>5</v>
      </c>
      <c r="S1004" s="11">
        <v>4</v>
      </c>
      <c r="T1004" s="11">
        <v>3</v>
      </c>
      <c r="U1004" s="11">
        <v>2</v>
      </c>
      <c r="V1004" s="11">
        <v>1</v>
      </c>
      <c r="W1004" s="11">
        <v>0</v>
      </c>
      <c r="X1004" s="11"/>
      <c r="Y1004" s="11"/>
      <c r="Z1004" s="11">
        <f t="shared" si="96"/>
      </c>
      <c r="AA1004" s="11" t="str">
        <f t="shared" si="97"/>
        <v>ok</v>
      </c>
      <c r="AB1004" s="11" t="str">
        <f t="shared" si="98"/>
        <v>ok</v>
      </c>
      <c r="AC1004" s="11" t="str">
        <f t="shared" si="99"/>
        <v>ok</v>
      </c>
    </row>
    <row r="1005" spans="1:29" s="13" customFormat="1" ht="12.75">
      <c r="A1005" s="70" t="str">
        <f>"T 00 00 0SM "&amp;TEXT(X1005,"00")</f>
        <v>T 00 00 0SM 26</v>
      </c>
      <c r="B1005" s="78" t="str">
        <f>"Code de contrôle "&amp;TEXT(X1005,"00")&amp;" : "&amp;J1003&amp;K1003&amp;L1003&amp;M1003&amp;N1003&amp;O1003&amp;P1003&amp;Q1003&amp;R1003&amp;S1003&amp;T1003&amp;U1003&amp;V1003&amp;W1003</f>
        <v>Code de contrôle 26 : ///</v>
      </c>
      <c r="C1005" s="62"/>
      <c r="D1005" s="69" t="s">
        <v>74</v>
      </c>
      <c r="E1005" s="48">
        <f t="shared" si="101"/>
      </c>
      <c r="F1005" s="49"/>
      <c r="G1005" s="3" t="s">
        <v>75</v>
      </c>
      <c r="H1005" s="67">
        <f>COUNTA(G969:G1005)</f>
        <v>37</v>
      </c>
      <c r="I1005" s="11">
        <f>IF(FIXED(SUM(D970:D1004),2,FALSE)="0,00","",FIXED(SUM(D970:D1004),2,FALSE))</f>
      </c>
      <c r="J1005" s="11" t="e">
        <f>IF((VALUE(MID(I1005,I1004-J1004,1)))&lt;4,IF((MID(I1005,I1004-J1004,1))="0","A",IF(MID(I1005,I1004-J1004,1)="1","B",IF(MID(I1005,I1004-J1004,1)="2","C",IF(MID(I1005,I1004-J1004,1)="3","D",)))),IF(MID(I1005,I1004-J1004,1)="4","E",IF(MID(I1005,I1004-J1004,1)="5","F",IF(MID(I1005,I1004-J1004,1)="6","G",IF(MID(I1005,I1004-J1004,1)="7","H",IF(MID(I1005,I1004-J1004,1)="8","I",IF(MID(I1005,I1004-J1004,1)="9","J","zz")))))))</f>
        <v>#VALUE!</v>
      </c>
      <c r="K1005" s="11" t="e">
        <f>IF((VALUE(MID(I1005,I1004-K1004,1)))&lt;4,IF((MID(I1005,I1004-K1004,1))="0","A",IF(MID(I1005,I1004-K1004,1)="1","B",IF(MID(I1005,I1004-K1004,1)="2","C",IF(MID(I1005,I1004-K1004,1)="3","D",)))),IF(MID(I1005,I1004-K1004,1)="4","E",IF(MID(I1005,I1004-K1004,1)="5","F",IF(MID(I1005,I1004-K1004,1)="6","G",IF(MID(I1005,I1004-K1004,1)="7","H",IF(MID(I1005,I1004-K1004,1)="8","I",IF(MID(I1005,I1004-K1004,1)="9","J","zz")))))))</f>
        <v>#VALUE!</v>
      </c>
      <c r="L1005" s="11" t="e">
        <f>IF((VALUE(MID(I1005,I1004-L1004,1)))&lt;4,IF((MID(I1005,I1004-L1004,1))="0","A",IF(MID(I1005,I1004-L1004,1)="1","B",IF(MID(I1005,I1004-L1004,1)="2","C",IF(MID(I1005,I1004-L1004,1)="3","D",)))),IF(MID(I1005,I1004-L1004,1)="4","E",IF(MID(I1005,I1004-L1004,1)="5","F",IF(MID(I1005,I1004-L1004,1)="6","G",IF(MID(I1005,I1004-L1004,1)="7","H",IF(MID(I1005,I1004-L1004,1)="8","I",IF(MID(I1005,I1004-L1004,1)="9","J","zz")))))))</f>
        <v>#VALUE!</v>
      </c>
      <c r="M1005" s="11"/>
      <c r="N1005" s="11" t="e">
        <f>IF((VALUE(MID(I1005,I1004-N1004,1)))&lt;4,IF((MID(I1005,I1004-N1004,1))="0","A",IF(MID(I1005,I1004-N1004,1)="1","B",IF(MID(I1005,I1004-N1004,1)="2","C",IF(MID(I1005,I1004-N1004,1)="3","D",)))),IF(MID(I1005,I1004-N1004,1)="4","E",IF(MID(I1005,I1004-N1004,1)="5","F",IF(MID(I1005,I1004-N1004,1)="6","G",IF(MID(I1005,I1004-N1004,1)="7","H",IF(MID(I1005,I1004-N1004,1)="8","I",IF(MID(I1005,I1004-N1004,1)="9","J","zz")))))))</f>
        <v>#VALUE!</v>
      </c>
      <c r="O1005" s="11" t="e">
        <f>IF((VALUE(MID(I1005,I1004-O1004,1)))&lt;4,IF((MID(I1005,I1004-O1004,1))="0","A",IF(MID(I1005,I1004-O1004,1)="1","B",IF(MID(I1005,I1004-O1004,1)="2","C",IF(MID(I1005,I1004-O1004,1)="3","D",)))),IF(MID(I1005,I1004-O1004,1)="4","E",IF(MID(I1005,I1004-O1004,1)="5","F",IF(MID(I1005,I1004-O1004,1)="6","G",IF(MID(I1005,I1004-O1004,1)="7","H",IF(MID(I1005,I1004-O1004,1)="8","I",IF(MID(I1005,I1004-O1004,1)="9","J","zz")))))))</f>
        <v>#VALUE!</v>
      </c>
      <c r="P1005" s="11" t="e">
        <f>IF((VALUE(MID(I1005,I1004-P1004,1)))&lt;4,IF((MID(I1005,I1004-P1004,1))="0","A",IF(MID(I1005,I1004-P1004,1)="1","B",IF(MID(I1005,I1004-P1004,1)="2","C",IF(MID(I1005,I1004-P1004,1)="3","D",)))),IF(MID(I1005,I1004-P1004,1)="4","E",IF(MID(I1005,I1004-P1004,1)="5","F",IF(MID(I1005,I1004-P1004,1)="6","G",IF(MID(I1005,I1004-P1004,1)="7","H",IF(MID(I1005,I1004-P1004,1)="8","I",IF(MID(I1005,I1004-P1004,1)="9","J","zz")))))))</f>
        <v>#VALUE!</v>
      </c>
      <c r="Q1005" s="11"/>
      <c r="R1005" s="11" t="e">
        <f>IF((VALUE(MID(I1005,I1004-R1004,1)))&lt;4,IF((MID(I1005,I1004-R1004,1))="0","A",IF(MID(I1005,I1004-R1004,1)="1","B",IF(MID(I1005,I1004-R1004,1)="2","C",IF(MID(I1005,I1004-R1004,1)="3","D",)))),IF(MID(I1005,I1004-R1004,1)="4","E",IF(MID(I1005,I1004-R1004,1)="5","F",IF(MID(I1005,I1004-R1004,1)="6","G",IF(MID(I1005,I1004-R1004,1)="7","H",IF(MID(I1005,I1004-R1004,1)="8","I",IF(MID(I1005,I1004-R1004,1)="9","J","zz")))))))</f>
        <v>#VALUE!</v>
      </c>
      <c r="S1005" s="11" t="e">
        <f>IF((VALUE(MID(I1005,I1004-S1004,1)))&lt;4,IF((MID(I1005,I1004-S1004,1))="0","A",IF(MID(I1005,I1004-S1004,1)="1","B",IF(MID(I1005,I1004-S1004,1)="2","C",IF(MID(I1005,I1004-S1004,1)="3","D",)))),IF(MID(I1005,I1004-S1004,1)="4","E",IF(MID(I1005,I1004-S1004,1)="5","F",IF(MID(I1005,I1004-S1004,1)="6","G",IF(MID(I1005,I1004-S1004,1)="7","H",IF(MID(I1005,I1004-S1004,1)="8","I",IF(MID(I1005,I1004-S1004,1)="9","J","zz")))))))</f>
        <v>#VALUE!</v>
      </c>
      <c r="T1005" s="11" t="e">
        <f>IF((VALUE(MID(I1005,I1004-T1004,1)))&lt;4,IF((MID(I1005,I1004-T1004,1))="0","A",IF(MID(I1005,I1004-T1004,1)="1","B",IF(MID(I1005,I1004-T1004,1)="2","C",IF(MID(I1005,I1004-T1004,1)="3","D",)))),IF(MID(I1005,I1004-T1004,1)="4","E",IF(MID(I1005,I1004-T1004,1)="5","F",IF(MID(I1005,I1004-T1004,1)="6","G",IF(MID(I1005,I1004-T1004,1)="7","H",IF(MID(I1005,I1004-T1004,1)="8","I",IF(MID(I1005,I1004-T1004,1)="9","J","zz")))))))</f>
        <v>#VALUE!</v>
      </c>
      <c r="U1005" s="11"/>
      <c r="V1005" s="11" t="e">
        <f>IF((VALUE(MID(I1005,I1004-V1004,1)))&lt;4,IF((MID(I1005,I1004-V1004,1))="0","A",IF(MID(I1005,I1004-V1004,1)="1","B",IF(MID(I1005,I1004-V1004,1)="2","C",IF(MID(I1005,I1004-V1004,1)="3","D",)))),IF(MID(I1005,I1004-V1004,1)="4","E",IF(MID(I1005,I1004-V1004,1)="5","F",IF(MID(I1005,I1004-V1004,1)="6","G",IF(MID(I1005,I1004-V1004,1)="7","H",IF(MID(I1005,I1004-V1004,1)="8","I",IF(MID(I1005,I1004-V1004,1)="9","J","zz")))))))</f>
        <v>#VALUE!</v>
      </c>
      <c r="W1005" s="11" t="e">
        <f>IF((VALUE(MID(I1005,LEN(I1005),1)))&lt;4,IF((MID(I1005,I1004,1))="0","A",IF(MID(I1005,I1004,1)="1","B",IF(MID(I1005,I1004,1)="2","C",IF(MID(I1005,I1004,1)="3","D",)))),IF(MID(I1005,I1004,1)="4","E",IF(MID(I1005,I1004,1)="5","F",IF(MID(I1005,I1004,1)="6","G",IF(MID(I1005,I1004,1)="7","H",IF(MID(I1005,I1004,1)="8","I",IF(MID(I1005,I1004,1)="9","J","zz")))))))</f>
        <v>#VALUE!</v>
      </c>
      <c r="X1005" s="11">
        <f>X968+1</f>
        <v>26</v>
      </c>
      <c r="Y1005" s="11"/>
      <c r="Z1005" s="11"/>
      <c r="AA1005" s="11"/>
      <c r="AB1005" s="11"/>
      <c r="AC1005" s="11"/>
    </row>
    <row r="1006" spans="1:29" s="13" customFormat="1" ht="12.75">
      <c r="A1006" s="33"/>
      <c r="B1006" s="34"/>
      <c r="C1006" s="75"/>
      <c r="D1006" s="76"/>
      <c r="E1006" s="35"/>
      <c r="F1006" s="36"/>
      <c r="G1006" s="3" t="str">
        <f t="shared" si="100"/>
        <v>N</v>
      </c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>
        <f aca="true" t="shared" si="102" ref="Z1006:Z1069">IF(ISBLANK(C1006),IF(ISBLANK(D1006),"","prix mal renseigné"),IF(ISBLANK(D1006),"prix non renseigné",""))</f>
      </c>
      <c r="AA1006" s="11" t="str">
        <f aca="true" t="shared" si="103" ref="AA1006:AA1069">IF(ISBLANK(D1006),IF(ISBLANK(C1006),"ok","Probleme"),IF(ISBLANK(C1006),"Probleme","ok"))</f>
        <v>ok</v>
      </c>
      <c r="AB1006" s="11" t="str">
        <f aca="true" t="shared" si="104" ref="AB1006:AB1069">IF(ISBLANK(A1006),IF(ISBLANK(C1006),"ok","Probleme"),IF(ISBLANK(C1006),"Probleme","ok"))</f>
        <v>ok</v>
      </c>
      <c r="AC1006" s="11" t="str">
        <f aca="true" t="shared" si="105" ref="AC1006:AC1069">IF(LEN(A1006)&lt;&gt;0,IF(LEN(A1006)&lt;&gt;14,"Probleme","ok"),"ok")</f>
        <v>ok</v>
      </c>
    </row>
    <row r="1007" spans="1:29" s="13" customFormat="1" ht="12.75">
      <c r="A1007" s="33"/>
      <c r="B1007" s="34"/>
      <c r="C1007" s="37"/>
      <c r="D1007" s="38"/>
      <c r="E1007" s="39">
        <f>IF(ISNUMBER(D1007),Lettre(D1007),"")</f>
      </c>
      <c r="F1007" s="40"/>
      <c r="G1007" s="3" t="str">
        <f t="shared" si="100"/>
        <v>N</v>
      </c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>
        <f t="shared" si="102"/>
      </c>
      <c r="AA1007" s="11" t="str">
        <f t="shared" si="103"/>
        <v>ok</v>
      </c>
      <c r="AB1007" s="11" t="str">
        <f t="shared" si="104"/>
        <v>ok</v>
      </c>
      <c r="AC1007" s="11" t="str">
        <f t="shared" si="105"/>
        <v>ok</v>
      </c>
    </row>
    <row r="1008" spans="1:29" s="13" customFormat="1" ht="12.75">
      <c r="A1008" s="33"/>
      <c r="B1008" s="34"/>
      <c r="C1008" s="41"/>
      <c r="D1008" s="42"/>
      <c r="E1008" s="39">
        <f aca="true" t="shared" si="106" ref="E1008:E1042">IF(ISNUMBER(D1008),Lettre(D1008),"")</f>
      </c>
      <c r="F1008" s="43"/>
      <c r="G1008" s="3" t="str">
        <f t="shared" si="100"/>
        <v>N</v>
      </c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>
        <f t="shared" si="102"/>
      </c>
      <c r="AA1008" s="11" t="str">
        <f t="shared" si="103"/>
        <v>ok</v>
      </c>
      <c r="AB1008" s="11" t="str">
        <f t="shared" si="104"/>
        <v>ok</v>
      </c>
      <c r="AC1008" s="11" t="str">
        <f t="shared" si="105"/>
        <v>ok</v>
      </c>
    </row>
    <row r="1009" spans="1:29" s="13" customFormat="1" ht="12.75">
      <c r="A1009" s="33"/>
      <c r="B1009" s="34"/>
      <c r="C1009" s="41"/>
      <c r="D1009" s="42"/>
      <c r="E1009" s="39">
        <f t="shared" si="106"/>
      </c>
      <c r="F1009" s="43"/>
      <c r="G1009" s="3" t="str">
        <f t="shared" si="100"/>
        <v>N</v>
      </c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>
        <f t="shared" si="102"/>
      </c>
      <c r="AA1009" s="11" t="str">
        <f t="shared" si="103"/>
        <v>ok</v>
      </c>
      <c r="AB1009" s="11" t="str">
        <f t="shared" si="104"/>
        <v>ok</v>
      </c>
      <c r="AC1009" s="11" t="str">
        <f t="shared" si="105"/>
        <v>ok</v>
      </c>
    </row>
    <row r="1010" spans="1:29" s="13" customFormat="1" ht="12.75">
      <c r="A1010" s="33"/>
      <c r="B1010" s="34"/>
      <c r="C1010" s="41"/>
      <c r="D1010" s="42"/>
      <c r="E1010" s="39">
        <f t="shared" si="106"/>
      </c>
      <c r="F1010" s="43"/>
      <c r="G1010" s="3" t="str">
        <f t="shared" si="100"/>
        <v>N</v>
      </c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>
        <f t="shared" si="102"/>
      </c>
      <c r="AA1010" s="11" t="str">
        <f t="shared" si="103"/>
        <v>ok</v>
      </c>
      <c r="AB1010" s="11" t="str">
        <f t="shared" si="104"/>
        <v>ok</v>
      </c>
      <c r="AC1010" s="11" t="str">
        <f t="shared" si="105"/>
        <v>ok</v>
      </c>
    </row>
    <row r="1011" spans="1:29" s="13" customFormat="1" ht="12.75">
      <c r="A1011" s="33"/>
      <c r="B1011" s="34"/>
      <c r="C1011" s="41"/>
      <c r="D1011" s="42"/>
      <c r="E1011" s="39">
        <f t="shared" si="106"/>
      </c>
      <c r="F1011" s="43"/>
      <c r="G1011" s="3" t="str">
        <f t="shared" si="100"/>
        <v>N</v>
      </c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>
        <f t="shared" si="102"/>
      </c>
      <c r="AA1011" s="11" t="str">
        <f t="shared" si="103"/>
        <v>ok</v>
      </c>
      <c r="AB1011" s="11" t="str">
        <f t="shared" si="104"/>
        <v>ok</v>
      </c>
      <c r="AC1011" s="11" t="str">
        <f t="shared" si="105"/>
        <v>ok</v>
      </c>
    </row>
    <row r="1012" spans="1:29" s="13" customFormat="1" ht="12.75">
      <c r="A1012" s="33"/>
      <c r="B1012" s="34"/>
      <c r="C1012" s="41"/>
      <c r="D1012" s="42"/>
      <c r="E1012" s="39">
        <f t="shared" si="106"/>
      </c>
      <c r="F1012" s="43"/>
      <c r="G1012" s="3" t="str">
        <f t="shared" si="100"/>
        <v>N</v>
      </c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>
        <f t="shared" si="102"/>
      </c>
      <c r="AA1012" s="11" t="str">
        <f t="shared" si="103"/>
        <v>ok</v>
      </c>
      <c r="AB1012" s="11" t="str">
        <f t="shared" si="104"/>
        <v>ok</v>
      </c>
      <c r="AC1012" s="11" t="str">
        <f t="shared" si="105"/>
        <v>ok</v>
      </c>
    </row>
    <row r="1013" spans="1:29" s="13" customFormat="1" ht="12.75">
      <c r="A1013" s="33"/>
      <c r="B1013" s="34"/>
      <c r="C1013" s="41"/>
      <c r="D1013" s="42"/>
      <c r="E1013" s="39">
        <f t="shared" si="106"/>
      </c>
      <c r="F1013" s="43"/>
      <c r="G1013" s="3" t="str">
        <f t="shared" si="100"/>
        <v>N</v>
      </c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>
        <f t="shared" si="102"/>
      </c>
      <c r="AA1013" s="11" t="str">
        <f t="shared" si="103"/>
        <v>ok</v>
      </c>
      <c r="AB1013" s="11" t="str">
        <f t="shared" si="104"/>
        <v>ok</v>
      </c>
      <c r="AC1013" s="11" t="str">
        <f t="shared" si="105"/>
        <v>ok</v>
      </c>
    </row>
    <row r="1014" spans="1:29" s="13" customFormat="1" ht="12.75">
      <c r="A1014" s="33"/>
      <c r="B1014" s="34"/>
      <c r="C1014" s="37"/>
      <c r="D1014" s="42"/>
      <c r="E1014" s="44">
        <f t="shared" si="106"/>
      </c>
      <c r="F1014" s="45"/>
      <c r="G1014" s="3" t="str">
        <f t="shared" si="100"/>
        <v>N</v>
      </c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>
        <f t="shared" si="102"/>
      </c>
      <c r="AA1014" s="11" t="str">
        <f t="shared" si="103"/>
        <v>ok</v>
      </c>
      <c r="AB1014" s="11" t="str">
        <f t="shared" si="104"/>
        <v>ok</v>
      </c>
      <c r="AC1014" s="11" t="str">
        <f t="shared" si="105"/>
        <v>ok</v>
      </c>
    </row>
    <row r="1015" spans="1:29" s="13" customFormat="1" ht="12.75">
      <c r="A1015" s="33"/>
      <c r="B1015" s="34"/>
      <c r="C1015" s="41"/>
      <c r="D1015" s="42"/>
      <c r="E1015" s="46">
        <f t="shared" si="106"/>
      </c>
      <c r="F1015" s="45"/>
      <c r="G1015" s="3" t="str">
        <f t="shared" si="100"/>
        <v>N</v>
      </c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>
        <f t="shared" si="102"/>
      </c>
      <c r="AA1015" s="11" t="str">
        <f t="shared" si="103"/>
        <v>ok</v>
      </c>
      <c r="AB1015" s="11" t="str">
        <f t="shared" si="104"/>
        <v>ok</v>
      </c>
      <c r="AC1015" s="11" t="str">
        <f t="shared" si="105"/>
        <v>ok</v>
      </c>
    </row>
    <row r="1016" spans="1:29" s="13" customFormat="1" ht="12.75">
      <c r="A1016" s="33"/>
      <c r="B1016" s="34"/>
      <c r="C1016" s="41"/>
      <c r="D1016" s="42"/>
      <c r="E1016" s="44">
        <f t="shared" si="106"/>
      </c>
      <c r="F1016" s="45"/>
      <c r="G1016" s="3" t="str">
        <f t="shared" si="100"/>
        <v>N</v>
      </c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>
        <f t="shared" si="102"/>
      </c>
      <c r="AA1016" s="11" t="str">
        <f t="shared" si="103"/>
        <v>ok</v>
      </c>
      <c r="AB1016" s="11" t="str">
        <f t="shared" si="104"/>
        <v>ok</v>
      </c>
      <c r="AC1016" s="11" t="str">
        <f t="shared" si="105"/>
        <v>ok</v>
      </c>
    </row>
    <row r="1017" spans="1:29" s="13" customFormat="1" ht="12.75">
      <c r="A1017" s="33"/>
      <c r="B1017" s="34"/>
      <c r="C1017" s="41"/>
      <c r="D1017" s="42"/>
      <c r="E1017" s="44">
        <f t="shared" si="106"/>
      </c>
      <c r="F1017" s="45"/>
      <c r="G1017" s="3" t="str">
        <f t="shared" si="100"/>
        <v>N</v>
      </c>
      <c r="H1017" s="12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>
        <f t="shared" si="102"/>
      </c>
      <c r="AA1017" s="11" t="str">
        <f t="shared" si="103"/>
        <v>ok</v>
      </c>
      <c r="AB1017" s="11" t="str">
        <f t="shared" si="104"/>
        <v>ok</v>
      </c>
      <c r="AC1017" s="11" t="str">
        <f t="shared" si="105"/>
        <v>ok</v>
      </c>
    </row>
    <row r="1018" spans="1:29" s="13" customFormat="1" ht="12.75">
      <c r="A1018" s="33"/>
      <c r="B1018" s="34"/>
      <c r="C1018" s="37"/>
      <c r="D1018" s="42"/>
      <c r="E1018" s="44">
        <f t="shared" si="106"/>
      </c>
      <c r="F1018" s="45"/>
      <c r="G1018" s="3" t="str">
        <f t="shared" si="100"/>
        <v>N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>
        <f t="shared" si="102"/>
      </c>
      <c r="AA1018" s="11" t="str">
        <f t="shared" si="103"/>
        <v>ok</v>
      </c>
      <c r="AB1018" s="11" t="str">
        <f t="shared" si="104"/>
        <v>ok</v>
      </c>
      <c r="AC1018" s="11" t="str">
        <f t="shared" si="105"/>
        <v>ok</v>
      </c>
    </row>
    <row r="1019" spans="1:29" s="13" customFormat="1" ht="12.75">
      <c r="A1019" s="33"/>
      <c r="B1019" s="34"/>
      <c r="C1019" s="41"/>
      <c r="D1019" s="42"/>
      <c r="E1019" s="39">
        <f t="shared" si="106"/>
      </c>
      <c r="F1019" s="43"/>
      <c r="G1019" s="3" t="str">
        <f t="shared" si="100"/>
        <v>N</v>
      </c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>
        <f t="shared" si="102"/>
      </c>
      <c r="AA1019" s="11" t="str">
        <f t="shared" si="103"/>
        <v>ok</v>
      </c>
      <c r="AB1019" s="11" t="str">
        <f t="shared" si="104"/>
        <v>ok</v>
      </c>
      <c r="AC1019" s="11" t="str">
        <f t="shared" si="105"/>
        <v>ok</v>
      </c>
    </row>
    <row r="1020" spans="1:29" s="13" customFormat="1" ht="12.75">
      <c r="A1020" s="33"/>
      <c r="B1020" s="34"/>
      <c r="C1020" s="41"/>
      <c r="D1020" s="42"/>
      <c r="E1020" s="39">
        <f t="shared" si="106"/>
      </c>
      <c r="F1020" s="43"/>
      <c r="G1020" s="3" t="str">
        <f t="shared" si="100"/>
        <v>N</v>
      </c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>
        <f t="shared" si="102"/>
      </c>
      <c r="AA1020" s="11" t="str">
        <f t="shared" si="103"/>
        <v>ok</v>
      </c>
      <c r="AB1020" s="11" t="str">
        <f t="shared" si="104"/>
        <v>ok</v>
      </c>
      <c r="AC1020" s="11" t="str">
        <f t="shared" si="105"/>
        <v>ok</v>
      </c>
    </row>
    <row r="1021" spans="1:29" s="13" customFormat="1" ht="12.75">
      <c r="A1021" s="33"/>
      <c r="B1021" s="34"/>
      <c r="C1021" s="41"/>
      <c r="D1021" s="42"/>
      <c r="E1021" s="39">
        <f t="shared" si="106"/>
      </c>
      <c r="F1021" s="43"/>
      <c r="G1021" s="3" t="str">
        <f t="shared" si="100"/>
        <v>N</v>
      </c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>
        <f t="shared" si="102"/>
      </c>
      <c r="AA1021" s="11" t="str">
        <f t="shared" si="103"/>
        <v>ok</v>
      </c>
      <c r="AB1021" s="11" t="str">
        <f t="shared" si="104"/>
        <v>ok</v>
      </c>
      <c r="AC1021" s="11" t="str">
        <f t="shared" si="105"/>
        <v>ok</v>
      </c>
    </row>
    <row r="1022" spans="1:29" s="13" customFormat="1" ht="12.75">
      <c r="A1022" s="33"/>
      <c r="B1022" s="34"/>
      <c r="C1022" s="41"/>
      <c r="D1022" s="42"/>
      <c r="E1022" s="39">
        <f t="shared" si="106"/>
      </c>
      <c r="F1022" s="43"/>
      <c r="G1022" s="3" t="str">
        <f t="shared" si="100"/>
        <v>N</v>
      </c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>
        <f t="shared" si="102"/>
      </c>
      <c r="AA1022" s="11" t="str">
        <f t="shared" si="103"/>
        <v>ok</v>
      </c>
      <c r="AB1022" s="11" t="str">
        <f t="shared" si="104"/>
        <v>ok</v>
      </c>
      <c r="AC1022" s="11" t="str">
        <f t="shared" si="105"/>
        <v>ok</v>
      </c>
    </row>
    <row r="1023" spans="1:29" s="13" customFormat="1" ht="12.75">
      <c r="A1023" s="33"/>
      <c r="B1023" s="34"/>
      <c r="C1023" s="41"/>
      <c r="D1023" s="42"/>
      <c r="E1023" s="39">
        <f t="shared" si="106"/>
      </c>
      <c r="F1023" s="43"/>
      <c r="G1023" s="3" t="str">
        <f t="shared" si="100"/>
        <v>N</v>
      </c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>
        <f t="shared" si="102"/>
      </c>
      <c r="AA1023" s="11" t="str">
        <f t="shared" si="103"/>
        <v>ok</v>
      </c>
      <c r="AB1023" s="11" t="str">
        <f t="shared" si="104"/>
        <v>ok</v>
      </c>
      <c r="AC1023" s="11" t="str">
        <f t="shared" si="105"/>
        <v>ok</v>
      </c>
    </row>
    <row r="1024" spans="1:29" s="13" customFormat="1" ht="12.75">
      <c r="A1024" s="33"/>
      <c r="B1024" s="34"/>
      <c r="C1024" s="41"/>
      <c r="D1024" s="42"/>
      <c r="E1024" s="39">
        <f t="shared" si="106"/>
      </c>
      <c r="F1024" s="43"/>
      <c r="G1024" s="3" t="str">
        <f t="shared" si="100"/>
        <v>N</v>
      </c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>
        <f t="shared" si="102"/>
      </c>
      <c r="AA1024" s="11" t="str">
        <f t="shared" si="103"/>
        <v>ok</v>
      </c>
      <c r="AB1024" s="11" t="str">
        <f t="shared" si="104"/>
        <v>ok</v>
      </c>
      <c r="AC1024" s="11" t="str">
        <f t="shared" si="105"/>
        <v>ok</v>
      </c>
    </row>
    <row r="1025" spans="1:29" s="13" customFormat="1" ht="12.75">
      <c r="A1025" s="33"/>
      <c r="B1025" s="34"/>
      <c r="C1025" s="41"/>
      <c r="D1025" s="42"/>
      <c r="E1025" s="39">
        <f t="shared" si="106"/>
      </c>
      <c r="F1025" s="43"/>
      <c r="G1025" s="3" t="str">
        <f t="shared" si="100"/>
        <v>N</v>
      </c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>
        <f t="shared" si="102"/>
      </c>
      <c r="AA1025" s="11" t="str">
        <f t="shared" si="103"/>
        <v>ok</v>
      </c>
      <c r="AB1025" s="11" t="str">
        <f t="shared" si="104"/>
        <v>ok</v>
      </c>
      <c r="AC1025" s="11" t="str">
        <f t="shared" si="105"/>
        <v>ok</v>
      </c>
    </row>
    <row r="1026" spans="1:29" s="13" customFormat="1" ht="12.75">
      <c r="A1026" s="33"/>
      <c r="B1026" s="34"/>
      <c r="C1026" s="41"/>
      <c r="D1026" s="42"/>
      <c r="E1026" s="39">
        <f t="shared" si="106"/>
      </c>
      <c r="F1026" s="43"/>
      <c r="G1026" s="3" t="str">
        <f aca="true" t="shared" si="107" ref="G1026:G1089">IF(ISBLANK(C1026),"N","O")</f>
        <v>N</v>
      </c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>
        <f t="shared" si="102"/>
      </c>
      <c r="AA1026" s="11" t="str">
        <f t="shared" si="103"/>
        <v>ok</v>
      </c>
      <c r="AB1026" s="11" t="str">
        <f t="shared" si="104"/>
        <v>ok</v>
      </c>
      <c r="AC1026" s="11" t="str">
        <f t="shared" si="105"/>
        <v>ok</v>
      </c>
    </row>
    <row r="1027" spans="1:29" s="13" customFormat="1" ht="12.75">
      <c r="A1027" s="33"/>
      <c r="B1027" s="34"/>
      <c r="C1027" s="41"/>
      <c r="D1027" s="42"/>
      <c r="E1027" s="39">
        <f t="shared" si="106"/>
      </c>
      <c r="F1027" s="43"/>
      <c r="G1027" s="3" t="str">
        <f t="shared" si="107"/>
        <v>N</v>
      </c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>
        <f t="shared" si="102"/>
      </c>
      <c r="AA1027" s="11" t="str">
        <f t="shared" si="103"/>
        <v>ok</v>
      </c>
      <c r="AB1027" s="11" t="str">
        <f t="shared" si="104"/>
        <v>ok</v>
      </c>
      <c r="AC1027" s="11" t="str">
        <f t="shared" si="105"/>
        <v>ok</v>
      </c>
    </row>
    <row r="1028" spans="1:29" s="13" customFormat="1" ht="12.75">
      <c r="A1028" s="33"/>
      <c r="B1028" s="34"/>
      <c r="C1028" s="41"/>
      <c r="D1028" s="42"/>
      <c r="E1028" s="39">
        <f t="shared" si="106"/>
      </c>
      <c r="F1028" s="43"/>
      <c r="G1028" s="3" t="str">
        <f t="shared" si="107"/>
        <v>N</v>
      </c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>
        <f t="shared" si="102"/>
      </c>
      <c r="AA1028" s="11" t="str">
        <f t="shared" si="103"/>
        <v>ok</v>
      </c>
      <c r="AB1028" s="11" t="str">
        <f t="shared" si="104"/>
        <v>ok</v>
      </c>
      <c r="AC1028" s="11" t="str">
        <f t="shared" si="105"/>
        <v>ok</v>
      </c>
    </row>
    <row r="1029" spans="1:29" s="13" customFormat="1" ht="12.75">
      <c r="A1029" s="33"/>
      <c r="B1029" s="34"/>
      <c r="C1029" s="41"/>
      <c r="D1029" s="42"/>
      <c r="E1029" s="39">
        <f t="shared" si="106"/>
      </c>
      <c r="F1029" s="43"/>
      <c r="G1029" s="3" t="str">
        <f t="shared" si="107"/>
        <v>N</v>
      </c>
      <c r="H1029" s="67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>
        <f t="shared" si="102"/>
      </c>
      <c r="AA1029" s="11" t="str">
        <f t="shared" si="103"/>
        <v>ok</v>
      </c>
      <c r="AB1029" s="11" t="str">
        <f t="shared" si="104"/>
        <v>ok</v>
      </c>
      <c r="AC1029" s="11" t="str">
        <f t="shared" si="105"/>
        <v>ok</v>
      </c>
    </row>
    <row r="1030" spans="1:29" s="13" customFormat="1" ht="12.75">
      <c r="A1030" s="33"/>
      <c r="B1030" s="34"/>
      <c r="C1030" s="41"/>
      <c r="D1030" s="42"/>
      <c r="E1030" s="39">
        <f t="shared" si="106"/>
      </c>
      <c r="F1030" s="43"/>
      <c r="G1030" s="3" t="str">
        <f t="shared" si="107"/>
        <v>N</v>
      </c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>
        <f t="shared" si="102"/>
      </c>
      <c r="AA1030" s="11" t="str">
        <f t="shared" si="103"/>
        <v>ok</v>
      </c>
      <c r="AB1030" s="11" t="str">
        <f t="shared" si="104"/>
        <v>ok</v>
      </c>
      <c r="AC1030" s="11" t="str">
        <f t="shared" si="105"/>
        <v>ok</v>
      </c>
    </row>
    <row r="1031" spans="1:29" s="13" customFormat="1" ht="12.75">
      <c r="A1031" s="33"/>
      <c r="B1031" s="34"/>
      <c r="C1031" s="41"/>
      <c r="D1031" s="42"/>
      <c r="E1031" s="39">
        <f t="shared" si="106"/>
      </c>
      <c r="F1031" s="43"/>
      <c r="G1031" s="3" t="str">
        <f t="shared" si="107"/>
        <v>N</v>
      </c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>
        <f t="shared" si="102"/>
      </c>
      <c r="AA1031" s="11" t="str">
        <f t="shared" si="103"/>
        <v>ok</v>
      </c>
      <c r="AB1031" s="11" t="str">
        <f t="shared" si="104"/>
        <v>ok</v>
      </c>
      <c r="AC1031" s="11" t="str">
        <f t="shared" si="105"/>
        <v>ok</v>
      </c>
    </row>
    <row r="1032" spans="1:29" s="13" customFormat="1" ht="12.75">
      <c r="A1032" s="33"/>
      <c r="B1032" s="34"/>
      <c r="C1032" s="41"/>
      <c r="D1032" s="42"/>
      <c r="E1032" s="39">
        <f t="shared" si="106"/>
      </c>
      <c r="F1032" s="43"/>
      <c r="G1032" s="3" t="str">
        <f t="shared" si="107"/>
        <v>N</v>
      </c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>
        <f t="shared" si="102"/>
      </c>
      <c r="AA1032" s="11" t="str">
        <f t="shared" si="103"/>
        <v>ok</v>
      </c>
      <c r="AB1032" s="11" t="str">
        <f t="shared" si="104"/>
        <v>ok</v>
      </c>
      <c r="AC1032" s="11" t="str">
        <f t="shared" si="105"/>
        <v>ok</v>
      </c>
    </row>
    <row r="1033" spans="1:29" s="13" customFormat="1" ht="12.75">
      <c r="A1033" s="33"/>
      <c r="B1033" s="34"/>
      <c r="C1033" s="41"/>
      <c r="D1033" s="42"/>
      <c r="E1033" s="39">
        <f t="shared" si="106"/>
      </c>
      <c r="F1033" s="43"/>
      <c r="G1033" s="3" t="str">
        <f t="shared" si="107"/>
        <v>N</v>
      </c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>
        <f t="shared" si="102"/>
      </c>
      <c r="AA1033" s="11" t="str">
        <f t="shared" si="103"/>
        <v>ok</v>
      </c>
      <c r="AB1033" s="11" t="str">
        <f t="shared" si="104"/>
        <v>ok</v>
      </c>
      <c r="AC1033" s="11" t="str">
        <f t="shared" si="105"/>
        <v>ok</v>
      </c>
    </row>
    <row r="1034" spans="1:29" s="13" customFormat="1" ht="12.75">
      <c r="A1034" s="33"/>
      <c r="B1034" s="34"/>
      <c r="C1034" s="41"/>
      <c r="D1034" s="42"/>
      <c r="E1034" s="39">
        <f t="shared" si="106"/>
      </c>
      <c r="F1034" s="43"/>
      <c r="G1034" s="3" t="str">
        <f t="shared" si="107"/>
        <v>N</v>
      </c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>
        <f t="shared" si="102"/>
      </c>
      <c r="AA1034" s="11" t="str">
        <f t="shared" si="103"/>
        <v>ok</v>
      </c>
      <c r="AB1034" s="11" t="str">
        <f t="shared" si="104"/>
        <v>ok</v>
      </c>
      <c r="AC1034" s="11" t="str">
        <f t="shared" si="105"/>
        <v>ok</v>
      </c>
    </row>
    <row r="1035" spans="1:29" s="13" customFormat="1" ht="12.75">
      <c r="A1035" s="33"/>
      <c r="B1035" s="34"/>
      <c r="C1035" s="41"/>
      <c r="D1035" s="42"/>
      <c r="E1035" s="39">
        <f t="shared" si="106"/>
      </c>
      <c r="F1035" s="43"/>
      <c r="G1035" s="3" t="str">
        <f t="shared" si="107"/>
        <v>N</v>
      </c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>
        <f t="shared" si="102"/>
      </c>
      <c r="AA1035" s="11" t="str">
        <f t="shared" si="103"/>
        <v>ok</v>
      </c>
      <c r="AB1035" s="11" t="str">
        <f t="shared" si="104"/>
        <v>ok</v>
      </c>
      <c r="AC1035" s="11" t="str">
        <f t="shared" si="105"/>
        <v>ok</v>
      </c>
    </row>
    <row r="1036" spans="1:29" s="13" customFormat="1" ht="12.75">
      <c r="A1036" s="33"/>
      <c r="B1036" s="34"/>
      <c r="C1036" s="41"/>
      <c r="D1036" s="42"/>
      <c r="E1036" s="39">
        <f t="shared" si="106"/>
      </c>
      <c r="F1036" s="47"/>
      <c r="G1036" s="3" t="str">
        <f t="shared" si="107"/>
        <v>N</v>
      </c>
      <c r="H1036" s="67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>
        <f t="shared" si="102"/>
      </c>
      <c r="AA1036" s="11" t="str">
        <f t="shared" si="103"/>
        <v>ok</v>
      </c>
      <c r="AB1036" s="11" t="str">
        <f t="shared" si="104"/>
        <v>ok</v>
      </c>
      <c r="AC1036" s="11" t="str">
        <f t="shared" si="105"/>
        <v>ok</v>
      </c>
    </row>
    <row r="1037" spans="1:29" s="13" customFormat="1" ht="12.75">
      <c r="A1037" s="33"/>
      <c r="B1037" s="34"/>
      <c r="C1037" s="41"/>
      <c r="D1037" s="42"/>
      <c r="E1037" s="39">
        <f t="shared" si="106"/>
      </c>
      <c r="F1037" s="45"/>
      <c r="G1037" s="3" t="str">
        <f t="shared" si="107"/>
        <v>N</v>
      </c>
      <c r="H1037" s="67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>
        <f t="shared" si="102"/>
      </c>
      <c r="AA1037" s="11" t="str">
        <f t="shared" si="103"/>
        <v>ok</v>
      </c>
      <c r="AB1037" s="11" t="str">
        <f t="shared" si="104"/>
        <v>ok</v>
      </c>
      <c r="AC1037" s="11" t="str">
        <f t="shared" si="105"/>
        <v>ok</v>
      </c>
    </row>
    <row r="1038" spans="1:29" s="13" customFormat="1" ht="12.75">
      <c r="A1038" s="33"/>
      <c r="B1038" s="34"/>
      <c r="C1038" s="37"/>
      <c r="D1038" s="42"/>
      <c r="E1038" s="44">
        <f t="shared" si="106"/>
      </c>
      <c r="F1038" s="45"/>
      <c r="G1038" s="3" t="str">
        <f t="shared" si="107"/>
        <v>N</v>
      </c>
      <c r="H1038" s="67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>
        <f t="shared" si="102"/>
      </c>
      <c r="AA1038" s="11" t="str">
        <f t="shared" si="103"/>
        <v>ok</v>
      </c>
      <c r="AB1038" s="11" t="str">
        <f t="shared" si="104"/>
        <v>ok</v>
      </c>
      <c r="AC1038" s="11" t="str">
        <f t="shared" si="105"/>
        <v>ok</v>
      </c>
    </row>
    <row r="1039" spans="1:29" s="13" customFormat="1" ht="12.75">
      <c r="A1039" s="33"/>
      <c r="B1039" s="34"/>
      <c r="C1039" s="37"/>
      <c r="D1039" s="42"/>
      <c r="E1039" s="44">
        <f t="shared" si="106"/>
      </c>
      <c r="F1039" s="45"/>
      <c r="G1039" s="3" t="str">
        <f t="shared" si="107"/>
        <v>N</v>
      </c>
      <c r="H1039" s="67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>
        <f t="shared" si="102"/>
      </c>
      <c r="AA1039" s="11" t="str">
        <f t="shared" si="103"/>
        <v>ok</v>
      </c>
      <c r="AB1039" s="11" t="str">
        <f t="shared" si="104"/>
        <v>ok</v>
      </c>
      <c r="AC1039" s="11" t="str">
        <f t="shared" si="105"/>
        <v>ok</v>
      </c>
    </row>
    <row r="1040" spans="1:29" s="13" customFormat="1" ht="12.75">
      <c r="A1040" s="33"/>
      <c r="B1040" s="34"/>
      <c r="C1040" s="37"/>
      <c r="D1040" s="42"/>
      <c r="E1040" s="44">
        <f t="shared" si="106"/>
      </c>
      <c r="F1040" s="45"/>
      <c r="G1040" s="3" t="str">
        <f t="shared" si="107"/>
        <v>N</v>
      </c>
      <c r="H1040" s="67"/>
      <c r="I1040" s="11"/>
      <c r="J1040" s="11">
        <f>IF(ISERROR(J1042),"",J1042)</f>
      </c>
      <c r="K1040" s="11">
        <f>IF(ISERROR(K1042),"",K1042)</f>
      </c>
      <c r="L1040" s="11">
        <f>IF(ISERROR(L1042),"",L1042)</f>
      </c>
      <c r="M1040" s="11" t="s">
        <v>71</v>
      </c>
      <c r="N1040" s="11">
        <f>IF(ISERROR(N1042),"",N1042)</f>
      </c>
      <c r="O1040" s="11">
        <f>IF(ISERROR(O1042),"",O1042)</f>
      </c>
      <c r="P1040" s="11">
        <f>IF(ISERROR(P1042),"",P1042)</f>
      </c>
      <c r="Q1040" s="11" t="s">
        <v>71</v>
      </c>
      <c r="R1040" s="11">
        <f>IF(ISERROR(R1042),"",R1042)</f>
      </c>
      <c r="S1040" s="11">
        <f>IF(ISERROR(S1042),"",S1042)</f>
      </c>
      <c r="T1040" s="11">
        <f>IF(ISERROR(T1042),"",T1042)</f>
      </c>
      <c r="U1040" s="11" t="s">
        <v>71</v>
      </c>
      <c r="V1040" s="11">
        <f>IF(ISERROR(V1042),"",V1042)</f>
      </c>
      <c r="W1040" s="11">
        <f>IF(ISERROR(W1042),"",W1042)</f>
      </c>
      <c r="X1040" s="11"/>
      <c r="Y1040" s="11"/>
      <c r="Z1040" s="11">
        <f t="shared" si="102"/>
      </c>
      <c r="AA1040" s="11" t="str">
        <f t="shared" si="103"/>
        <v>ok</v>
      </c>
      <c r="AB1040" s="11" t="str">
        <f t="shared" si="104"/>
        <v>ok</v>
      </c>
      <c r="AC1040" s="11" t="str">
        <f t="shared" si="105"/>
        <v>ok</v>
      </c>
    </row>
    <row r="1041" spans="1:29" s="13" customFormat="1" ht="12.75">
      <c r="A1041" s="33"/>
      <c r="B1041" s="34"/>
      <c r="C1041" s="77"/>
      <c r="D1041" s="42"/>
      <c r="E1041" s="44">
        <f t="shared" si="106"/>
      </c>
      <c r="F1041" s="45"/>
      <c r="G1041" s="3" t="str">
        <f t="shared" si="107"/>
        <v>N</v>
      </c>
      <c r="H1041" s="67"/>
      <c r="I1041" s="11">
        <f>LEN(I1042)</f>
        <v>0</v>
      </c>
      <c r="J1041" s="11">
        <v>13</v>
      </c>
      <c r="K1041" s="11">
        <v>12</v>
      </c>
      <c r="L1041" s="11">
        <v>11</v>
      </c>
      <c r="M1041" s="11">
        <v>10</v>
      </c>
      <c r="N1041" s="11">
        <v>9</v>
      </c>
      <c r="O1041" s="11">
        <v>8</v>
      </c>
      <c r="P1041" s="11">
        <v>7</v>
      </c>
      <c r="Q1041" s="11">
        <v>6</v>
      </c>
      <c r="R1041" s="11">
        <v>5</v>
      </c>
      <c r="S1041" s="11">
        <v>4</v>
      </c>
      <c r="T1041" s="11">
        <v>3</v>
      </c>
      <c r="U1041" s="11">
        <v>2</v>
      </c>
      <c r="V1041" s="11">
        <v>1</v>
      </c>
      <c r="W1041" s="11">
        <v>0</v>
      </c>
      <c r="X1041" s="11"/>
      <c r="Y1041" s="11"/>
      <c r="Z1041" s="11">
        <f t="shared" si="102"/>
      </c>
      <c r="AA1041" s="11" t="str">
        <f t="shared" si="103"/>
        <v>ok</v>
      </c>
      <c r="AB1041" s="11" t="str">
        <f t="shared" si="104"/>
        <v>ok</v>
      </c>
      <c r="AC1041" s="11" t="str">
        <f t="shared" si="105"/>
        <v>ok</v>
      </c>
    </row>
    <row r="1042" spans="1:29" s="13" customFormat="1" ht="12.75">
      <c r="A1042" s="70" t="str">
        <f>"T 00 00 0SM "&amp;TEXT(X1042,"00")</f>
        <v>T 00 00 0SM 27</v>
      </c>
      <c r="B1042" s="78" t="str">
        <f>"Code de contrôle "&amp;TEXT(X1042,"00")&amp;" : "&amp;J1040&amp;K1040&amp;L1040&amp;M1040&amp;N1040&amp;O1040&amp;P1040&amp;Q1040&amp;R1040&amp;S1040&amp;T1040&amp;U1040&amp;V1040&amp;W1040</f>
        <v>Code de contrôle 27 : ///</v>
      </c>
      <c r="C1042" s="62"/>
      <c r="D1042" s="69" t="s">
        <v>74</v>
      </c>
      <c r="E1042" s="48">
        <f t="shared" si="106"/>
      </c>
      <c r="F1042" s="49"/>
      <c r="G1042" s="3" t="s">
        <v>75</v>
      </c>
      <c r="H1042" s="67">
        <f>COUNTA(G1006:G1042)</f>
        <v>37</v>
      </c>
      <c r="I1042" s="11">
        <f>IF(FIXED(SUM(D1007:D1041),2,FALSE)="0,00","",FIXED(SUM(D1007:D1041),2,FALSE))</f>
      </c>
      <c r="J1042" s="11" t="e">
        <f>IF((VALUE(MID(I1042,I1041-J1041,1)))&lt;4,IF((MID(I1042,I1041-J1041,1))="0","A",IF(MID(I1042,I1041-J1041,1)="1","B",IF(MID(I1042,I1041-J1041,1)="2","C",IF(MID(I1042,I1041-J1041,1)="3","D",)))),IF(MID(I1042,I1041-J1041,1)="4","E",IF(MID(I1042,I1041-J1041,1)="5","F",IF(MID(I1042,I1041-J1041,1)="6","G",IF(MID(I1042,I1041-J1041,1)="7","H",IF(MID(I1042,I1041-J1041,1)="8","I",IF(MID(I1042,I1041-J1041,1)="9","J","zz")))))))</f>
        <v>#VALUE!</v>
      </c>
      <c r="K1042" s="11" t="e">
        <f>IF((VALUE(MID(I1042,I1041-K1041,1)))&lt;4,IF((MID(I1042,I1041-K1041,1))="0","A",IF(MID(I1042,I1041-K1041,1)="1","B",IF(MID(I1042,I1041-K1041,1)="2","C",IF(MID(I1042,I1041-K1041,1)="3","D",)))),IF(MID(I1042,I1041-K1041,1)="4","E",IF(MID(I1042,I1041-K1041,1)="5","F",IF(MID(I1042,I1041-K1041,1)="6","G",IF(MID(I1042,I1041-K1041,1)="7","H",IF(MID(I1042,I1041-K1041,1)="8","I",IF(MID(I1042,I1041-K1041,1)="9","J","zz")))))))</f>
        <v>#VALUE!</v>
      </c>
      <c r="L1042" s="11" t="e">
        <f>IF((VALUE(MID(I1042,I1041-L1041,1)))&lt;4,IF((MID(I1042,I1041-L1041,1))="0","A",IF(MID(I1042,I1041-L1041,1)="1","B",IF(MID(I1042,I1041-L1041,1)="2","C",IF(MID(I1042,I1041-L1041,1)="3","D",)))),IF(MID(I1042,I1041-L1041,1)="4","E",IF(MID(I1042,I1041-L1041,1)="5","F",IF(MID(I1042,I1041-L1041,1)="6","G",IF(MID(I1042,I1041-L1041,1)="7","H",IF(MID(I1042,I1041-L1041,1)="8","I",IF(MID(I1042,I1041-L1041,1)="9","J","zz")))))))</f>
        <v>#VALUE!</v>
      </c>
      <c r="M1042" s="11"/>
      <c r="N1042" s="11" t="e">
        <f>IF((VALUE(MID(I1042,I1041-N1041,1)))&lt;4,IF((MID(I1042,I1041-N1041,1))="0","A",IF(MID(I1042,I1041-N1041,1)="1","B",IF(MID(I1042,I1041-N1041,1)="2","C",IF(MID(I1042,I1041-N1041,1)="3","D",)))),IF(MID(I1042,I1041-N1041,1)="4","E",IF(MID(I1042,I1041-N1041,1)="5","F",IF(MID(I1042,I1041-N1041,1)="6","G",IF(MID(I1042,I1041-N1041,1)="7","H",IF(MID(I1042,I1041-N1041,1)="8","I",IF(MID(I1042,I1041-N1041,1)="9","J","zz")))))))</f>
        <v>#VALUE!</v>
      </c>
      <c r="O1042" s="11" t="e">
        <f>IF((VALUE(MID(I1042,I1041-O1041,1)))&lt;4,IF((MID(I1042,I1041-O1041,1))="0","A",IF(MID(I1042,I1041-O1041,1)="1","B",IF(MID(I1042,I1041-O1041,1)="2","C",IF(MID(I1042,I1041-O1041,1)="3","D",)))),IF(MID(I1042,I1041-O1041,1)="4","E",IF(MID(I1042,I1041-O1041,1)="5","F",IF(MID(I1042,I1041-O1041,1)="6","G",IF(MID(I1042,I1041-O1041,1)="7","H",IF(MID(I1042,I1041-O1041,1)="8","I",IF(MID(I1042,I1041-O1041,1)="9","J","zz")))))))</f>
        <v>#VALUE!</v>
      </c>
      <c r="P1042" s="11" t="e">
        <f>IF((VALUE(MID(I1042,I1041-P1041,1)))&lt;4,IF((MID(I1042,I1041-P1041,1))="0","A",IF(MID(I1042,I1041-P1041,1)="1","B",IF(MID(I1042,I1041-P1041,1)="2","C",IF(MID(I1042,I1041-P1041,1)="3","D",)))),IF(MID(I1042,I1041-P1041,1)="4","E",IF(MID(I1042,I1041-P1041,1)="5","F",IF(MID(I1042,I1041-P1041,1)="6","G",IF(MID(I1042,I1041-P1041,1)="7","H",IF(MID(I1042,I1041-P1041,1)="8","I",IF(MID(I1042,I1041-P1041,1)="9","J","zz")))))))</f>
        <v>#VALUE!</v>
      </c>
      <c r="Q1042" s="11"/>
      <c r="R1042" s="11" t="e">
        <f>IF((VALUE(MID(I1042,I1041-R1041,1)))&lt;4,IF((MID(I1042,I1041-R1041,1))="0","A",IF(MID(I1042,I1041-R1041,1)="1","B",IF(MID(I1042,I1041-R1041,1)="2","C",IF(MID(I1042,I1041-R1041,1)="3","D",)))),IF(MID(I1042,I1041-R1041,1)="4","E",IF(MID(I1042,I1041-R1041,1)="5","F",IF(MID(I1042,I1041-R1041,1)="6","G",IF(MID(I1042,I1041-R1041,1)="7","H",IF(MID(I1042,I1041-R1041,1)="8","I",IF(MID(I1042,I1041-R1041,1)="9","J","zz")))))))</f>
        <v>#VALUE!</v>
      </c>
      <c r="S1042" s="11" t="e">
        <f>IF((VALUE(MID(I1042,I1041-S1041,1)))&lt;4,IF((MID(I1042,I1041-S1041,1))="0","A",IF(MID(I1042,I1041-S1041,1)="1","B",IF(MID(I1042,I1041-S1041,1)="2","C",IF(MID(I1042,I1041-S1041,1)="3","D",)))),IF(MID(I1042,I1041-S1041,1)="4","E",IF(MID(I1042,I1041-S1041,1)="5","F",IF(MID(I1042,I1041-S1041,1)="6","G",IF(MID(I1042,I1041-S1041,1)="7","H",IF(MID(I1042,I1041-S1041,1)="8","I",IF(MID(I1042,I1041-S1041,1)="9","J","zz")))))))</f>
        <v>#VALUE!</v>
      </c>
      <c r="T1042" s="11" t="e">
        <f>IF((VALUE(MID(I1042,I1041-T1041,1)))&lt;4,IF((MID(I1042,I1041-T1041,1))="0","A",IF(MID(I1042,I1041-T1041,1)="1","B",IF(MID(I1042,I1041-T1041,1)="2","C",IF(MID(I1042,I1041-T1041,1)="3","D",)))),IF(MID(I1042,I1041-T1041,1)="4","E",IF(MID(I1042,I1041-T1041,1)="5","F",IF(MID(I1042,I1041-T1041,1)="6","G",IF(MID(I1042,I1041-T1041,1)="7","H",IF(MID(I1042,I1041-T1041,1)="8","I",IF(MID(I1042,I1041-T1041,1)="9","J","zz")))))))</f>
        <v>#VALUE!</v>
      </c>
      <c r="U1042" s="11"/>
      <c r="V1042" s="11" t="e">
        <f>IF((VALUE(MID(I1042,I1041-V1041,1)))&lt;4,IF((MID(I1042,I1041-V1041,1))="0","A",IF(MID(I1042,I1041-V1041,1)="1","B",IF(MID(I1042,I1041-V1041,1)="2","C",IF(MID(I1042,I1041-V1041,1)="3","D",)))),IF(MID(I1042,I1041-V1041,1)="4","E",IF(MID(I1042,I1041-V1041,1)="5","F",IF(MID(I1042,I1041-V1041,1)="6","G",IF(MID(I1042,I1041-V1041,1)="7","H",IF(MID(I1042,I1041-V1041,1)="8","I",IF(MID(I1042,I1041-V1041,1)="9","J","zz")))))))</f>
        <v>#VALUE!</v>
      </c>
      <c r="W1042" s="11" t="e">
        <f>IF((VALUE(MID(I1042,LEN(I1042),1)))&lt;4,IF((MID(I1042,I1041,1))="0","A",IF(MID(I1042,I1041,1)="1","B",IF(MID(I1042,I1041,1)="2","C",IF(MID(I1042,I1041,1)="3","D",)))),IF(MID(I1042,I1041,1)="4","E",IF(MID(I1042,I1041,1)="5","F",IF(MID(I1042,I1041,1)="6","G",IF(MID(I1042,I1041,1)="7","H",IF(MID(I1042,I1041,1)="8","I",IF(MID(I1042,I1041,1)="9","J","zz")))))))</f>
        <v>#VALUE!</v>
      </c>
      <c r="X1042" s="11">
        <f>X1005+1</f>
        <v>27</v>
      </c>
      <c r="Y1042" s="11"/>
      <c r="Z1042" s="11"/>
      <c r="AA1042" s="11"/>
      <c r="AB1042" s="11"/>
      <c r="AC1042" s="11"/>
    </row>
    <row r="1043" spans="1:29" s="13" customFormat="1" ht="12.75">
      <c r="A1043" s="33"/>
      <c r="B1043" s="34"/>
      <c r="C1043" s="75"/>
      <c r="D1043" s="76"/>
      <c r="E1043" s="35"/>
      <c r="F1043" s="36"/>
      <c r="G1043" s="3" t="str">
        <f t="shared" si="107"/>
        <v>N</v>
      </c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>
        <f t="shared" si="102"/>
      </c>
      <c r="AA1043" s="11" t="str">
        <f t="shared" si="103"/>
        <v>ok</v>
      </c>
      <c r="AB1043" s="11" t="str">
        <f t="shared" si="104"/>
        <v>ok</v>
      </c>
      <c r="AC1043" s="11" t="str">
        <f t="shared" si="105"/>
        <v>ok</v>
      </c>
    </row>
    <row r="1044" spans="1:29" s="13" customFormat="1" ht="12.75">
      <c r="A1044" s="33"/>
      <c r="B1044" s="34"/>
      <c r="C1044" s="37"/>
      <c r="D1044" s="38"/>
      <c r="E1044" s="39">
        <f>IF(ISNUMBER(D1044),Lettre(D1044),"")</f>
      </c>
      <c r="F1044" s="40"/>
      <c r="G1044" s="3" t="str">
        <f t="shared" si="107"/>
        <v>N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>
        <f t="shared" si="102"/>
      </c>
      <c r="AA1044" s="11" t="str">
        <f t="shared" si="103"/>
        <v>ok</v>
      </c>
      <c r="AB1044" s="11" t="str">
        <f t="shared" si="104"/>
        <v>ok</v>
      </c>
      <c r="AC1044" s="11" t="str">
        <f t="shared" si="105"/>
        <v>ok</v>
      </c>
    </row>
    <row r="1045" spans="1:29" s="13" customFormat="1" ht="12.75">
      <c r="A1045" s="33"/>
      <c r="B1045" s="34"/>
      <c r="C1045" s="41"/>
      <c r="D1045" s="42"/>
      <c r="E1045" s="39">
        <f aca="true" t="shared" si="108" ref="E1045:E1079">IF(ISNUMBER(D1045),Lettre(D1045),"")</f>
      </c>
      <c r="F1045" s="43"/>
      <c r="G1045" s="3" t="str">
        <f t="shared" si="107"/>
        <v>N</v>
      </c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>
        <f t="shared" si="102"/>
      </c>
      <c r="AA1045" s="11" t="str">
        <f t="shared" si="103"/>
        <v>ok</v>
      </c>
      <c r="AB1045" s="11" t="str">
        <f t="shared" si="104"/>
        <v>ok</v>
      </c>
      <c r="AC1045" s="11" t="str">
        <f t="shared" si="105"/>
        <v>ok</v>
      </c>
    </row>
    <row r="1046" spans="1:29" s="13" customFormat="1" ht="12.75">
      <c r="A1046" s="33"/>
      <c r="B1046" s="34"/>
      <c r="C1046" s="41"/>
      <c r="D1046" s="42"/>
      <c r="E1046" s="39">
        <f t="shared" si="108"/>
      </c>
      <c r="F1046" s="43"/>
      <c r="G1046" s="3" t="str">
        <f t="shared" si="107"/>
        <v>N</v>
      </c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>
        <f t="shared" si="102"/>
      </c>
      <c r="AA1046" s="11" t="str">
        <f t="shared" si="103"/>
        <v>ok</v>
      </c>
      <c r="AB1046" s="11" t="str">
        <f t="shared" si="104"/>
        <v>ok</v>
      </c>
      <c r="AC1046" s="11" t="str">
        <f t="shared" si="105"/>
        <v>ok</v>
      </c>
    </row>
    <row r="1047" spans="1:29" s="13" customFormat="1" ht="12.75">
      <c r="A1047" s="33"/>
      <c r="B1047" s="34"/>
      <c r="C1047" s="41"/>
      <c r="D1047" s="42"/>
      <c r="E1047" s="39">
        <f t="shared" si="108"/>
      </c>
      <c r="F1047" s="43"/>
      <c r="G1047" s="3" t="str">
        <f t="shared" si="107"/>
        <v>N</v>
      </c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>
        <f t="shared" si="102"/>
      </c>
      <c r="AA1047" s="11" t="str">
        <f t="shared" si="103"/>
        <v>ok</v>
      </c>
      <c r="AB1047" s="11" t="str">
        <f t="shared" si="104"/>
        <v>ok</v>
      </c>
      <c r="AC1047" s="11" t="str">
        <f t="shared" si="105"/>
        <v>ok</v>
      </c>
    </row>
    <row r="1048" spans="1:29" s="13" customFormat="1" ht="12.75">
      <c r="A1048" s="33"/>
      <c r="B1048" s="34"/>
      <c r="C1048" s="41"/>
      <c r="D1048" s="42"/>
      <c r="E1048" s="39">
        <f t="shared" si="108"/>
      </c>
      <c r="F1048" s="43"/>
      <c r="G1048" s="3" t="str">
        <f t="shared" si="107"/>
        <v>N</v>
      </c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>
        <f t="shared" si="102"/>
      </c>
      <c r="AA1048" s="11" t="str">
        <f t="shared" si="103"/>
        <v>ok</v>
      </c>
      <c r="AB1048" s="11" t="str">
        <f t="shared" si="104"/>
        <v>ok</v>
      </c>
      <c r="AC1048" s="11" t="str">
        <f t="shared" si="105"/>
        <v>ok</v>
      </c>
    </row>
    <row r="1049" spans="1:29" s="13" customFormat="1" ht="12.75">
      <c r="A1049" s="33"/>
      <c r="B1049" s="34"/>
      <c r="C1049" s="41"/>
      <c r="D1049" s="42"/>
      <c r="E1049" s="39">
        <f t="shared" si="108"/>
      </c>
      <c r="F1049" s="43"/>
      <c r="G1049" s="3" t="str">
        <f t="shared" si="107"/>
        <v>N</v>
      </c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>
        <f t="shared" si="102"/>
      </c>
      <c r="AA1049" s="11" t="str">
        <f t="shared" si="103"/>
        <v>ok</v>
      </c>
      <c r="AB1049" s="11" t="str">
        <f t="shared" si="104"/>
        <v>ok</v>
      </c>
      <c r="AC1049" s="11" t="str">
        <f t="shared" si="105"/>
        <v>ok</v>
      </c>
    </row>
    <row r="1050" spans="1:29" s="13" customFormat="1" ht="12.75">
      <c r="A1050" s="33"/>
      <c r="B1050" s="34"/>
      <c r="C1050" s="41"/>
      <c r="D1050" s="42"/>
      <c r="E1050" s="39">
        <f t="shared" si="108"/>
      </c>
      <c r="F1050" s="43"/>
      <c r="G1050" s="3" t="str">
        <f t="shared" si="107"/>
        <v>N</v>
      </c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>
        <f t="shared" si="102"/>
      </c>
      <c r="AA1050" s="11" t="str">
        <f t="shared" si="103"/>
        <v>ok</v>
      </c>
      <c r="AB1050" s="11" t="str">
        <f t="shared" si="104"/>
        <v>ok</v>
      </c>
      <c r="AC1050" s="11" t="str">
        <f t="shared" si="105"/>
        <v>ok</v>
      </c>
    </row>
    <row r="1051" spans="1:29" s="13" customFormat="1" ht="12.75">
      <c r="A1051" s="33"/>
      <c r="B1051" s="34"/>
      <c r="C1051" s="37"/>
      <c r="D1051" s="42"/>
      <c r="E1051" s="44">
        <f t="shared" si="108"/>
      </c>
      <c r="F1051" s="45"/>
      <c r="G1051" s="3" t="str">
        <f t="shared" si="107"/>
        <v>N</v>
      </c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>
        <f t="shared" si="102"/>
      </c>
      <c r="AA1051" s="11" t="str">
        <f t="shared" si="103"/>
        <v>ok</v>
      </c>
      <c r="AB1051" s="11" t="str">
        <f t="shared" si="104"/>
        <v>ok</v>
      </c>
      <c r="AC1051" s="11" t="str">
        <f t="shared" si="105"/>
        <v>ok</v>
      </c>
    </row>
    <row r="1052" spans="1:29" s="13" customFormat="1" ht="12.75">
      <c r="A1052" s="33"/>
      <c r="B1052" s="34"/>
      <c r="C1052" s="41"/>
      <c r="D1052" s="42"/>
      <c r="E1052" s="46">
        <f t="shared" si="108"/>
      </c>
      <c r="F1052" s="45"/>
      <c r="G1052" s="3" t="str">
        <f t="shared" si="107"/>
        <v>N</v>
      </c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>
        <f t="shared" si="102"/>
      </c>
      <c r="AA1052" s="11" t="str">
        <f t="shared" si="103"/>
        <v>ok</v>
      </c>
      <c r="AB1052" s="11" t="str">
        <f t="shared" si="104"/>
        <v>ok</v>
      </c>
      <c r="AC1052" s="11" t="str">
        <f t="shared" si="105"/>
        <v>ok</v>
      </c>
    </row>
    <row r="1053" spans="1:29" s="13" customFormat="1" ht="12.75">
      <c r="A1053" s="33"/>
      <c r="B1053" s="34"/>
      <c r="C1053" s="41"/>
      <c r="D1053" s="42"/>
      <c r="E1053" s="44">
        <f t="shared" si="108"/>
      </c>
      <c r="F1053" s="45"/>
      <c r="G1053" s="3" t="str">
        <f t="shared" si="107"/>
        <v>N</v>
      </c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>
        <f t="shared" si="102"/>
      </c>
      <c r="AA1053" s="11" t="str">
        <f t="shared" si="103"/>
        <v>ok</v>
      </c>
      <c r="AB1053" s="11" t="str">
        <f t="shared" si="104"/>
        <v>ok</v>
      </c>
      <c r="AC1053" s="11" t="str">
        <f t="shared" si="105"/>
        <v>ok</v>
      </c>
    </row>
    <row r="1054" spans="1:29" s="13" customFormat="1" ht="12.75">
      <c r="A1054" s="33"/>
      <c r="B1054" s="34"/>
      <c r="C1054" s="41"/>
      <c r="D1054" s="42"/>
      <c r="E1054" s="44">
        <f t="shared" si="108"/>
      </c>
      <c r="F1054" s="45"/>
      <c r="G1054" s="3" t="str">
        <f t="shared" si="107"/>
        <v>N</v>
      </c>
      <c r="H1054" s="12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>
        <f t="shared" si="102"/>
      </c>
      <c r="AA1054" s="11" t="str">
        <f t="shared" si="103"/>
        <v>ok</v>
      </c>
      <c r="AB1054" s="11" t="str">
        <f t="shared" si="104"/>
        <v>ok</v>
      </c>
      <c r="AC1054" s="11" t="str">
        <f t="shared" si="105"/>
        <v>ok</v>
      </c>
    </row>
    <row r="1055" spans="1:29" s="13" customFormat="1" ht="12.75">
      <c r="A1055" s="33"/>
      <c r="B1055" s="34"/>
      <c r="C1055" s="37"/>
      <c r="D1055" s="42"/>
      <c r="E1055" s="44">
        <f t="shared" si="108"/>
      </c>
      <c r="F1055" s="45"/>
      <c r="G1055" s="3" t="str">
        <f t="shared" si="107"/>
        <v>N</v>
      </c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>
        <f t="shared" si="102"/>
      </c>
      <c r="AA1055" s="11" t="str">
        <f t="shared" si="103"/>
        <v>ok</v>
      </c>
      <c r="AB1055" s="11" t="str">
        <f t="shared" si="104"/>
        <v>ok</v>
      </c>
      <c r="AC1055" s="11" t="str">
        <f t="shared" si="105"/>
        <v>ok</v>
      </c>
    </row>
    <row r="1056" spans="1:29" s="13" customFormat="1" ht="12.75">
      <c r="A1056" s="33"/>
      <c r="B1056" s="34"/>
      <c r="C1056" s="41"/>
      <c r="D1056" s="42"/>
      <c r="E1056" s="39">
        <f t="shared" si="108"/>
      </c>
      <c r="F1056" s="43"/>
      <c r="G1056" s="3" t="str">
        <f t="shared" si="107"/>
        <v>N</v>
      </c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>
        <f t="shared" si="102"/>
      </c>
      <c r="AA1056" s="11" t="str">
        <f t="shared" si="103"/>
        <v>ok</v>
      </c>
      <c r="AB1056" s="11" t="str">
        <f t="shared" si="104"/>
        <v>ok</v>
      </c>
      <c r="AC1056" s="11" t="str">
        <f t="shared" si="105"/>
        <v>ok</v>
      </c>
    </row>
    <row r="1057" spans="1:29" s="13" customFormat="1" ht="12.75">
      <c r="A1057" s="33"/>
      <c r="B1057" s="34"/>
      <c r="C1057" s="41"/>
      <c r="D1057" s="42"/>
      <c r="E1057" s="39">
        <f t="shared" si="108"/>
      </c>
      <c r="F1057" s="43"/>
      <c r="G1057" s="3" t="str">
        <f t="shared" si="107"/>
        <v>N</v>
      </c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>
        <f t="shared" si="102"/>
      </c>
      <c r="AA1057" s="11" t="str">
        <f t="shared" si="103"/>
        <v>ok</v>
      </c>
      <c r="AB1057" s="11" t="str">
        <f t="shared" si="104"/>
        <v>ok</v>
      </c>
      <c r="AC1057" s="11" t="str">
        <f t="shared" si="105"/>
        <v>ok</v>
      </c>
    </row>
    <row r="1058" spans="1:29" s="13" customFormat="1" ht="12.75">
      <c r="A1058" s="33"/>
      <c r="B1058" s="34"/>
      <c r="C1058" s="41"/>
      <c r="D1058" s="42"/>
      <c r="E1058" s="39">
        <f t="shared" si="108"/>
      </c>
      <c r="F1058" s="43"/>
      <c r="G1058" s="3" t="str">
        <f t="shared" si="107"/>
        <v>N</v>
      </c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>
        <f t="shared" si="102"/>
      </c>
      <c r="AA1058" s="11" t="str">
        <f t="shared" si="103"/>
        <v>ok</v>
      </c>
      <c r="AB1058" s="11" t="str">
        <f t="shared" si="104"/>
        <v>ok</v>
      </c>
      <c r="AC1058" s="11" t="str">
        <f t="shared" si="105"/>
        <v>ok</v>
      </c>
    </row>
    <row r="1059" spans="1:29" s="13" customFormat="1" ht="12.75">
      <c r="A1059" s="33"/>
      <c r="B1059" s="34"/>
      <c r="C1059" s="41"/>
      <c r="D1059" s="42"/>
      <c r="E1059" s="39">
        <f t="shared" si="108"/>
      </c>
      <c r="F1059" s="43"/>
      <c r="G1059" s="3" t="str">
        <f t="shared" si="107"/>
        <v>N</v>
      </c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>
        <f t="shared" si="102"/>
      </c>
      <c r="AA1059" s="11" t="str">
        <f t="shared" si="103"/>
        <v>ok</v>
      </c>
      <c r="AB1059" s="11" t="str">
        <f t="shared" si="104"/>
        <v>ok</v>
      </c>
      <c r="AC1059" s="11" t="str">
        <f t="shared" si="105"/>
        <v>ok</v>
      </c>
    </row>
    <row r="1060" spans="1:29" s="13" customFormat="1" ht="12.75">
      <c r="A1060" s="33"/>
      <c r="B1060" s="34"/>
      <c r="C1060" s="41"/>
      <c r="D1060" s="42"/>
      <c r="E1060" s="39">
        <f t="shared" si="108"/>
      </c>
      <c r="F1060" s="43"/>
      <c r="G1060" s="3" t="str">
        <f t="shared" si="107"/>
        <v>N</v>
      </c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>
        <f t="shared" si="102"/>
      </c>
      <c r="AA1060" s="11" t="str">
        <f t="shared" si="103"/>
        <v>ok</v>
      </c>
      <c r="AB1060" s="11" t="str">
        <f t="shared" si="104"/>
        <v>ok</v>
      </c>
      <c r="AC1060" s="11" t="str">
        <f t="shared" si="105"/>
        <v>ok</v>
      </c>
    </row>
    <row r="1061" spans="1:29" s="13" customFormat="1" ht="12.75">
      <c r="A1061" s="33"/>
      <c r="B1061" s="34"/>
      <c r="C1061" s="41"/>
      <c r="D1061" s="42"/>
      <c r="E1061" s="39">
        <f t="shared" si="108"/>
      </c>
      <c r="F1061" s="43"/>
      <c r="G1061" s="3" t="str">
        <f t="shared" si="107"/>
        <v>N</v>
      </c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>
        <f t="shared" si="102"/>
      </c>
      <c r="AA1061" s="11" t="str">
        <f t="shared" si="103"/>
        <v>ok</v>
      </c>
      <c r="AB1061" s="11" t="str">
        <f t="shared" si="104"/>
        <v>ok</v>
      </c>
      <c r="AC1061" s="11" t="str">
        <f t="shared" si="105"/>
        <v>ok</v>
      </c>
    </row>
    <row r="1062" spans="1:29" s="13" customFormat="1" ht="12.75">
      <c r="A1062" s="33"/>
      <c r="B1062" s="34"/>
      <c r="C1062" s="41"/>
      <c r="D1062" s="42"/>
      <c r="E1062" s="39">
        <f t="shared" si="108"/>
      </c>
      <c r="F1062" s="43"/>
      <c r="G1062" s="3" t="str">
        <f t="shared" si="107"/>
        <v>N</v>
      </c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>
        <f t="shared" si="102"/>
      </c>
      <c r="AA1062" s="11" t="str">
        <f t="shared" si="103"/>
        <v>ok</v>
      </c>
      <c r="AB1062" s="11" t="str">
        <f t="shared" si="104"/>
        <v>ok</v>
      </c>
      <c r="AC1062" s="11" t="str">
        <f t="shared" si="105"/>
        <v>ok</v>
      </c>
    </row>
    <row r="1063" spans="1:29" s="13" customFormat="1" ht="12.75">
      <c r="A1063" s="33"/>
      <c r="B1063" s="34"/>
      <c r="C1063" s="41"/>
      <c r="D1063" s="42"/>
      <c r="E1063" s="39">
        <f t="shared" si="108"/>
      </c>
      <c r="F1063" s="43"/>
      <c r="G1063" s="3" t="str">
        <f t="shared" si="107"/>
        <v>N</v>
      </c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>
        <f t="shared" si="102"/>
      </c>
      <c r="AA1063" s="11" t="str">
        <f t="shared" si="103"/>
        <v>ok</v>
      </c>
      <c r="AB1063" s="11" t="str">
        <f t="shared" si="104"/>
        <v>ok</v>
      </c>
      <c r="AC1063" s="11" t="str">
        <f t="shared" si="105"/>
        <v>ok</v>
      </c>
    </row>
    <row r="1064" spans="1:29" s="13" customFormat="1" ht="12.75">
      <c r="A1064" s="33"/>
      <c r="B1064" s="34"/>
      <c r="C1064" s="41"/>
      <c r="D1064" s="42"/>
      <c r="E1064" s="39">
        <f t="shared" si="108"/>
      </c>
      <c r="F1064" s="43"/>
      <c r="G1064" s="3" t="str">
        <f t="shared" si="107"/>
        <v>N</v>
      </c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>
        <f t="shared" si="102"/>
      </c>
      <c r="AA1064" s="11" t="str">
        <f t="shared" si="103"/>
        <v>ok</v>
      </c>
      <c r="AB1064" s="11" t="str">
        <f t="shared" si="104"/>
        <v>ok</v>
      </c>
      <c r="AC1064" s="11" t="str">
        <f t="shared" si="105"/>
        <v>ok</v>
      </c>
    </row>
    <row r="1065" spans="1:29" s="13" customFormat="1" ht="12.75">
      <c r="A1065" s="33"/>
      <c r="B1065" s="34"/>
      <c r="C1065" s="41"/>
      <c r="D1065" s="42"/>
      <c r="E1065" s="39">
        <f t="shared" si="108"/>
      </c>
      <c r="F1065" s="43"/>
      <c r="G1065" s="3" t="str">
        <f t="shared" si="107"/>
        <v>N</v>
      </c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>
        <f t="shared" si="102"/>
      </c>
      <c r="AA1065" s="11" t="str">
        <f t="shared" si="103"/>
        <v>ok</v>
      </c>
      <c r="AB1065" s="11" t="str">
        <f t="shared" si="104"/>
        <v>ok</v>
      </c>
      <c r="AC1065" s="11" t="str">
        <f t="shared" si="105"/>
        <v>ok</v>
      </c>
    </row>
    <row r="1066" spans="1:29" s="13" customFormat="1" ht="12.75">
      <c r="A1066" s="33"/>
      <c r="B1066" s="34"/>
      <c r="C1066" s="41"/>
      <c r="D1066" s="42"/>
      <c r="E1066" s="39">
        <f t="shared" si="108"/>
      </c>
      <c r="F1066" s="43"/>
      <c r="G1066" s="3" t="str">
        <f t="shared" si="107"/>
        <v>N</v>
      </c>
      <c r="H1066" s="67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>
        <f t="shared" si="102"/>
      </c>
      <c r="AA1066" s="11" t="str">
        <f t="shared" si="103"/>
        <v>ok</v>
      </c>
      <c r="AB1066" s="11" t="str">
        <f t="shared" si="104"/>
        <v>ok</v>
      </c>
      <c r="AC1066" s="11" t="str">
        <f t="shared" si="105"/>
        <v>ok</v>
      </c>
    </row>
    <row r="1067" spans="1:29" s="13" customFormat="1" ht="12.75">
      <c r="A1067" s="33"/>
      <c r="B1067" s="34"/>
      <c r="C1067" s="41"/>
      <c r="D1067" s="42"/>
      <c r="E1067" s="39">
        <f t="shared" si="108"/>
      </c>
      <c r="F1067" s="43"/>
      <c r="G1067" s="3" t="str">
        <f t="shared" si="107"/>
        <v>N</v>
      </c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>
        <f t="shared" si="102"/>
      </c>
      <c r="AA1067" s="11" t="str">
        <f t="shared" si="103"/>
        <v>ok</v>
      </c>
      <c r="AB1067" s="11" t="str">
        <f t="shared" si="104"/>
        <v>ok</v>
      </c>
      <c r="AC1067" s="11" t="str">
        <f t="shared" si="105"/>
        <v>ok</v>
      </c>
    </row>
    <row r="1068" spans="1:29" s="13" customFormat="1" ht="12.75">
      <c r="A1068" s="33"/>
      <c r="B1068" s="34"/>
      <c r="C1068" s="41"/>
      <c r="D1068" s="42"/>
      <c r="E1068" s="39">
        <f t="shared" si="108"/>
      </c>
      <c r="F1068" s="43"/>
      <c r="G1068" s="3" t="str">
        <f t="shared" si="107"/>
        <v>N</v>
      </c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>
        <f t="shared" si="102"/>
      </c>
      <c r="AA1068" s="11" t="str">
        <f t="shared" si="103"/>
        <v>ok</v>
      </c>
      <c r="AB1068" s="11" t="str">
        <f t="shared" si="104"/>
        <v>ok</v>
      </c>
      <c r="AC1068" s="11" t="str">
        <f t="shared" si="105"/>
        <v>ok</v>
      </c>
    </row>
    <row r="1069" spans="1:29" s="13" customFormat="1" ht="12.75">
      <c r="A1069" s="33"/>
      <c r="B1069" s="34"/>
      <c r="C1069" s="41"/>
      <c r="D1069" s="42"/>
      <c r="E1069" s="39">
        <f t="shared" si="108"/>
      </c>
      <c r="F1069" s="43"/>
      <c r="G1069" s="3" t="str">
        <f t="shared" si="107"/>
        <v>N</v>
      </c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>
        <f t="shared" si="102"/>
      </c>
      <c r="AA1069" s="11" t="str">
        <f t="shared" si="103"/>
        <v>ok</v>
      </c>
      <c r="AB1069" s="11" t="str">
        <f t="shared" si="104"/>
        <v>ok</v>
      </c>
      <c r="AC1069" s="11" t="str">
        <f t="shared" si="105"/>
        <v>ok</v>
      </c>
    </row>
    <row r="1070" spans="1:29" s="13" customFormat="1" ht="12.75">
      <c r="A1070" s="33"/>
      <c r="B1070" s="34"/>
      <c r="C1070" s="41"/>
      <c r="D1070" s="42"/>
      <c r="E1070" s="39">
        <f t="shared" si="108"/>
      </c>
      <c r="F1070" s="43"/>
      <c r="G1070" s="3" t="str">
        <f t="shared" si="107"/>
        <v>N</v>
      </c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>
        <f aca="true" t="shared" si="109" ref="Z1070:Z1133">IF(ISBLANK(C1070),IF(ISBLANK(D1070),"","prix mal renseigné"),IF(ISBLANK(D1070),"prix non renseigné",""))</f>
      </c>
      <c r="AA1070" s="11" t="str">
        <f aca="true" t="shared" si="110" ref="AA1070:AA1133">IF(ISBLANK(D1070),IF(ISBLANK(C1070),"ok","Probleme"),IF(ISBLANK(C1070),"Probleme","ok"))</f>
        <v>ok</v>
      </c>
      <c r="AB1070" s="11" t="str">
        <f aca="true" t="shared" si="111" ref="AB1070:AB1133">IF(ISBLANK(A1070),IF(ISBLANK(C1070),"ok","Probleme"),IF(ISBLANK(C1070),"Probleme","ok"))</f>
        <v>ok</v>
      </c>
      <c r="AC1070" s="11" t="str">
        <f aca="true" t="shared" si="112" ref="AC1070:AC1133">IF(LEN(A1070)&lt;&gt;0,IF(LEN(A1070)&lt;&gt;14,"Probleme","ok"),"ok")</f>
        <v>ok</v>
      </c>
    </row>
    <row r="1071" spans="1:29" s="13" customFormat="1" ht="12.75">
      <c r="A1071" s="33"/>
      <c r="B1071" s="34"/>
      <c r="C1071" s="41"/>
      <c r="D1071" s="42"/>
      <c r="E1071" s="39">
        <f t="shared" si="108"/>
      </c>
      <c r="F1071" s="43"/>
      <c r="G1071" s="3" t="str">
        <f t="shared" si="107"/>
        <v>N</v>
      </c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>
        <f t="shared" si="109"/>
      </c>
      <c r="AA1071" s="11" t="str">
        <f t="shared" si="110"/>
        <v>ok</v>
      </c>
      <c r="AB1071" s="11" t="str">
        <f t="shared" si="111"/>
        <v>ok</v>
      </c>
      <c r="AC1071" s="11" t="str">
        <f t="shared" si="112"/>
        <v>ok</v>
      </c>
    </row>
    <row r="1072" spans="1:29" s="13" customFormat="1" ht="12.75">
      <c r="A1072" s="33"/>
      <c r="B1072" s="34"/>
      <c r="C1072" s="41"/>
      <c r="D1072" s="42"/>
      <c r="E1072" s="39">
        <f t="shared" si="108"/>
      </c>
      <c r="F1072" s="43"/>
      <c r="G1072" s="3" t="str">
        <f t="shared" si="107"/>
        <v>N</v>
      </c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>
        <f t="shared" si="109"/>
      </c>
      <c r="AA1072" s="11" t="str">
        <f t="shared" si="110"/>
        <v>ok</v>
      </c>
      <c r="AB1072" s="11" t="str">
        <f t="shared" si="111"/>
        <v>ok</v>
      </c>
      <c r="AC1072" s="11" t="str">
        <f t="shared" si="112"/>
        <v>ok</v>
      </c>
    </row>
    <row r="1073" spans="1:29" s="13" customFormat="1" ht="12.75">
      <c r="A1073" s="33"/>
      <c r="B1073" s="34"/>
      <c r="C1073" s="41"/>
      <c r="D1073" s="42"/>
      <c r="E1073" s="39">
        <f t="shared" si="108"/>
      </c>
      <c r="F1073" s="47"/>
      <c r="G1073" s="3" t="str">
        <f t="shared" si="107"/>
        <v>N</v>
      </c>
      <c r="H1073" s="67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>
        <f t="shared" si="109"/>
      </c>
      <c r="AA1073" s="11" t="str">
        <f t="shared" si="110"/>
        <v>ok</v>
      </c>
      <c r="AB1073" s="11" t="str">
        <f t="shared" si="111"/>
        <v>ok</v>
      </c>
      <c r="AC1073" s="11" t="str">
        <f t="shared" si="112"/>
        <v>ok</v>
      </c>
    </row>
    <row r="1074" spans="1:29" s="13" customFormat="1" ht="12.75">
      <c r="A1074" s="33"/>
      <c r="B1074" s="34"/>
      <c r="C1074" s="41"/>
      <c r="D1074" s="42"/>
      <c r="E1074" s="39">
        <f t="shared" si="108"/>
      </c>
      <c r="F1074" s="45"/>
      <c r="G1074" s="3" t="str">
        <f t="shared" si="107"/>
        <v>N</v>
      </c>
      <c r="H1074" s="67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>
        <f t="shared" si="109"/>
      </c>
      <c r="AA1074" s="11" t="str">
        <f t="shared" si="110"/>
        <v>ok</v>
      </c>
      <c r="AB1074" s="11" t="str">
        <f t="shared" si="111"/>
        <v>ok</v>
      </c>
      <c r="AC1074" s="11" t="str">
        <f t="shared" si="112"/>
        <v>ok</v>
      </c>
    </row>
    <row r="1075" spans="1:29" s="13" customFormat="1" ht="12.75">
      <c r="A1075" s="33"/>
      <c r="B1075" s="34"/>
      <c r="C1075" s="37"/>
      <c r="D1075" s="42"/>
      <c r="E1075" s="44">
        <f t="shared" si="108"/>
      </c>
      <c r="F1075" s="45"/>
      <c r="G1075" s="3" t="str">
        <f t="shared" si="107"/>
        <v>N</v>
      </c>
      <c r="H1075" s="67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>
        <f t="shared" si="109"/>
      </c>
      <c r="AA1075" s="11" t="str">
        <f t="shared" si="110"/>
        <v>ok</v>
      </c>
      <c r="AB1075" s="11" t="str">
        <f t="shared" si="111"/>
        <v>ok</v>
      </c>
      <c r="AC1075" s="11" t="str">
        <f t="shared" si="112"/>
        <v>ok</v>
      </c>
    </row>
    <row r="1076" spans="1:29" s="13" customFormat="1" ht="12.75">
      <c r="A1076" s="33"/>
      <c r="B1076" s="34"/>
      <c r="C1076" s="37"/>
      <c r="D1076" s="42"/>
      <c r="E1076" s="44">
        <f t="shared" si="108"/>
      </c>
      <c r="F1076" s="45"/>
      <c r="G1076" s="3" t="str">
        <f t="shared" si="107"/>
        <v>N</v>
      </c>
      <c r="H1076" s="67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>
        <f t="shared" si="109"/>
      </c>
      <c r="AA1076" s="11" t="str">
        <f t="shared" si="110"/>
        <v>ok</v>
      </c>
      <c r="AB1076" s="11" t="str">
        <f t="shared" si="111"/>
        <v>ok</v>
      </c>
      <c r="AC1076" s="11" t="str">
        <f t="shared" si="112"/>
        <v>ok</v>
      </c>
    </row>
    <row r="1077" spans="1:29" s="13" customFormat="1" ht="12.75">
      <c r="A1077" s="33"/>
      <c r="B1077" s="34"/>
      <c r="C1077" s="37"/>
      <c r="D1077" s="42"/>
      <c r="E1077" s="44">
        <f t="shared" si="108"/>
      </c>
      <c r="F1077" s="45"/>
      <c r="G1077" s="3" t="str">
        <f t="shared" si="107"/>
        <v>N</v>
      </c>
      <c r="H1077" s="67"/>
      <c r="I1077" s="11"/>
      <c r="J1077" s="11">
        <f>IF(ISERROR(J1079),"",J1079)</f>
      </c>
      <c r="K1077" s="11">
        <f>IF(ISERROR(K1079),"",K1079)</f>
      </c>
      <c r="L1077" s="11">
        <f>IF(ISERROR(L1079),"",L1079)</f>
      </c>
      <c r="M1077" s="11" t="s">
        <v>71</v>
      </c>
      <c r="N1077" s="11">
        <f>IF(ISERROR(N1079),"",N1079)</f>
      </c>
      <c r="O1077" s="11">
        <f>IF(ISERROR(O1079),"",O1079)</f>
      </c>
      <c r="P1077" s="11">
        <f>IF(ISERROR(P1079),"",P1079)</f>
      </c>
      <c r="Q1077" s="11" t="s">
        <v>71</v>
      </c>
      <c r="R1077" s="11">
        <f>IF(ISERROR(R1079),"",R1079)</f>
      </c>
      <c r="S1077" s="11">
        <f>IF(ISERROR(S1079),"",S1079)</f>
      </c>
      <c r="T1077" s="11">
        <f>IF(ISERROR(T1079),"",T1079)</f>
      </c>
      <c r="U1077" s="11" t="s">
        <v>71</v>
      </c>
      <c r="V1077" s="11">
        <f>IF(ISERROR(V1079),"",V1079)</f>
      </c>
      <c r="W1077" s="11">
        <f>IF(ISERROR(W1079),"",W1079)</f>
      </c>
      <c r="X1077" s="11"/>
      <c r="Y1077" s="11"/>
      <c r="Z1077" s="11">
        <f t="shared" si="109"/>
      </c>
      <c r="AA1077" s="11" t="str">
        <f t="shared" si="110"/>
        <v>ok</v>
      </c>
      <c r="AB1077" s="11" t="str">
        <f t="shared" si="111"/>
        <v>ok</v>
      </c>
      <c r="AC1077" s="11" t="str">
        <f t="shared" si="112"/>
        <v>ok</v>
      </c>
    </row>
    <row r="1078" spans="1:29" s="13" customFormat="1" ht="12.75">
      <c r="A1078" s="33"/>
      <c r="B1078" s="34"/>
      <c r="C1078" s="77"/>
      <c r="D1078" s="42"/>
      <c r="E1078" s="44">
        <f t="shared" si="108"/>
      </c>
      <c r="F1078" s="45"/>
      <c r="G1078" s="3" t="str">
        <f t="shared" si="107"/>
        <v>N</v>
      </c>
      <c r="H1078" s="67"/>
      <c r="I1078" s="11">
        <f>LEN(I1079)</f>
        <v>0</v>
      </c>
      <c r="J1078" s="11">
        <v>13</v>
      </c>
      <c r="K1078" s="11">
        <v>12</v>
      </c>
      <c r="L1078" s="11">
        <v>11</v>
      </c>
      <c r="M1078" s="11">
        <v>10</v>
      </c>
      <c r="N1078" s="11">
        <v>9</v>
      </c>
      <c r="O1078" s="11">
        <v>8</v>
      </c>
      <c r="P1078" s="11">
        <v>7</v>
      </c>
      <c r="Q1078" s="11">
        <v>6</v>
      </c>
      <c r="R1078" s="11">
        <v>5</v>
      </c>
      <c r="S1078" s="11">
        <v>4</v>
      </c>
      <c r="T1078" s="11">
        <v>3</v>
      </c>
      <c r="U1078" s="11">
        <v>2</v>
      </c>
      <c r="V1078" s="11">
        <v>1</v>
      </c>
      <c r="W1078" s="11">
        <v>0</v>
      </c>
      <c r="X1078" s="11"/>
      <c r="Y1078" s="11"/>
      <c r="Z1078" s="11">
        <f t="shared" si="109"/>
      </c>
      <c r="AA1078" s="11" t="str">
        <f t="shared" si="110"/>
        <v>ok</v>
      </c>
      <c r="AB1078" s="11" t="str">
        <f t="shared" si="111"/>
        <v>ok</v>
      </c>
      <c r="AC1078" s="11" t="str">
        <f t="shared" si="112"/>
        <v>ok</v>
      </c>
    </row>
    <row r="1079" spans="1:29" s="13" customFormat="1" ht="12.75">
      <c r="A1079" s="70" t="str">
        <f>"T 00 00 0SM "&amp;TEXT(X1079,"00")</f>
        <v>T 00 00 0SM 28</v>
      </c>
      <c r="B1079" s="78" t="str">
        <f>"Code de contrôle "&amp;TEXT(X1079,"00")&amp;" : "&amp;J1077&amp;K1077&amp;L1077&amp;M1077&amp;N1077&amp;O1077&amp;P1077&amp;Q1077&amp;R1077&amp;S1077&amp;T1077&amp;U1077&amp;V1077&amp;W1077</f>
        <v>Code de contrôle 28 : ///</v>
      </c>
      <c r="C1079" s="62"/>
      <c r="D1079" s="69" t="s">
        <v>74</v>
      </c>
      <c r="E1079" s="48">
        <f t="shared" si="108"/>
      </c>
      <c r="F1079" s="49"/>
      <c r="G1079" s="3" t="s">
        <v>75</v>
      </c>
      <c r="H1079" s="67">
        <f>COUNTA(G1043:G1079)</f>
        <v>37</v>
      </c>
      <c r="I1079" s="11">
        <f>IF(FIXED(SUM(D1044:D1078),2,FALSE)="0,00","",FIXED(SUM(D1044:D1078),2,FALSE))</f>
      </c>
      <c r="J1079" s="11" t="e">
        <f>IF((VALUE(MID(I1079,I1078-J1078,1)))&lt;4,IF((MID(I1079,I1078-J1078,1))="0","A",IF(MID(I1079,I1078-J1078,1)="1","B",IF(MID(I1079,I1078-J1078,1)="2","C",IF(MID(I1079,I1078-J1078,1)="3","D",)))),IF(MID(I1079,I1078-J1078,1)="4","E",IF(MID(I1079,I1078-J1078,1)="5","F",IF(MID(I1079,I1078-J1078,1)="6","G",IF(MID(I1079,I1078-J1078,1)="7","H",IF(MID(I1079,I1078-J1078,1)="8","I",IF(MID(I1079,I1078-J1078,1)="9","J","zz")))))))</f>
        <v>#VALUE!</v>
      </c>
      <c r="K1079" s="11" t="e">
        <f>IF((VALUE(MID(I1079,I1078-K1078,1)))&lt;4,IF((MID(I1079,I1078-K1078,1))="0","A",IF(MID(I1079,I1078-K1078,1)="1","B",IF(MID(I1079,I1078-K1078,1)="2","C",IF(MID(I1079,I1078-K1078,1)="3","D",)))),IF(MID(I1079,I1078-K1078,1)="4","E",IF(MID(I1079,I1078-K1078,1)="5","F",IF(MID(I1079,I1078-K1078,1)="6","G",IF(MID(I1079,I1078-K1078,1)="7","H",IF(MID(I1079,I1078-K1078,1)="8","I",IF(MID(I1079,I1078-K1078,1)="9","J","zz")))))))</f>
        <v>#VALUE!</v>
      </c>
      <c r="L1079" s="11" t="e">
        <f>IF((VALUE(MID(I1079,I1078-L1078,1)))&lt;4,IF((MID(I1079,I1078-L1078,1))="0","A",IF(MID(I1079,I1078-L1078,1)="1","B",IF(MID(I1079,I1078-L1078,1)="2","C",IF(MID(I1079,I1078-L1078,1)="3","D",)))),IF(MID(I1079,I1078-L1078,1)="4","E",IF(MID(I1079,I1078-L1078,1)="5","F",IF(MID(I1079,I1078-L1078,1)="6","G",IF(MID(I1079,I1078-L1078,1)="7","H",IF(MID(I1079,I1078-L1078,1)="8","I",IF(MID(I1079,I1078-L1078,1)="9","J","zz")))))))</f>
        <v>#VALUE!</v>
      </c>
      <c r="M1079" s="11"/>
      <c r="N1079" s="11" t="e">
        <f>IF((VALUE(MID(I1079,I1078-N1078,1)))&lt;4,IF((MID(I1079,I1078-N1078,1))="0","A",IF(MID(I1079,I1078-N1078,1)="1","B",IF(MID(I1079,I1078-N1078,1)="2","C",IF(MID(I1079,I1078-N1078,1)="3","D",)))),IF(MID(I1079,I1078-N1078,1)="4","E",IF(MID(I1079,I1078-N1078,1)="5","F",IF(MID(I1079,I1078-N1078,1)="6","G",IF(MID(I1079,I1078-N1078,1)="7","H",IF(MID(I1079,I1078-N1078,1)="8","I",IF(MID(I1079,I1078-N1078,1)="9","J","zz")))))))</f>
        <v>#VALUE!</v>
      </c>
      <c r="O1079" s="11" t="e">
        <f>IF((VALUE(MID(I1079,I1078-O1078,1)))&lt;4,IF((MID(I1079,I1078-O1078,1))="0","A",IF(MID(I1079,I1078-O1078,1)="1","B",IF(MID(I1079,I1078-O1078,1)="2","C",IF(MID(I1079,I1078-O1078,1)="3","D",)))),IF(MID(I1079,I1078-O1078,1)="4","E",IF(MID(I1079,I1078-O1078,1)="5","F",IF(MID(I1079,I1078-O1078,1)="6","G",IF(MID(I1079,I1078-O1078,1)="7","H",IF(MID(I1079,I1078-O1078,1)="8","I",IF(MID(I1079,I1078-O1078,1)="9","J","zz")))))))</f>
        <v>#VALUE!</v>
      </c>
      <c r="P1079" s="11" t="e">
        <f>IF((VALUE(MID(I1079,I1078-P1078,1)))&lt;4,IF((MID(I1079,I1078-P1078,1))="0","A",IF(MID(I1079,I1078-P1078,1)="1","B",IF(MID(I1079,I1078-P1078,1)="2","C",IF(MID(I1079,I1078-P1078,1)="3","D",)))),IF(MID(I1079,I1078-P1078,1)="4","E",IF(MID(I1079,I1078-P1078,1)="5","F",IF(MID(I1079,I1078-P1078,1)="6","G",IF(MID(I1079,I1078-P1078,1)="7","H",IF(MID(I1079,I1078-P1078,1)="8","I",IF(MID(I1079,I1078-P1078,1)="9","J","zz")))))))</f>
        <v>#VALUE!</v>
      </c>
      <c r="Q1079" s="11"/>
      <c r="R1079" s="11" t="e">
        <f>IF((VALUE(MID(I1079,I1078-R1078,1)))&lt;4,IF((MID(I1079,I1078-R1078,1))="0","A",IF(MID(I1079,I1078-R1078,1)="1","B",IF(MID(I1079,I1078-R1078,1)="2","C",IF(MID(I1079,I1078-R1078,1)="3","D",)))),IF(MID(I1079,I1078-R1078,1)="4","E",IF(MID(I1079,I1078-R1078,1)="5","F",IF(MID(I1079,I1078-R1078,1)="6","G",IF(MID(I1079,I1078-R1078,1)="7","H",IF(MID(I1079,I1078-R1078,1)="8","I",IF(MID(I1079,I1078-R1078,1)="9","J","zz")))))))</f>
        <v>#VALUE!</v>
      </c>
      <c r="S1079" s="11" t="e">
        <f>IF((VALUE(MID(I1079,I1078-S1078,1)))&lt;4,IF((MID(I1079,I1078-S1078,1))="0","A",IF(MID(I1079,I1078-S1078,1)="1","B",IF(MID(I1079,I1078-S1078,1)="2","C",IF(MID(I1079,I1078-S1078,1)="3","D",)))),IF(MID(I1079,I1078-S1078,1)="4","E",IF(MID(I1079,I1078-S1078,1)="5","F",IF(MID(I1079,I1078-S1078,1)="6","G",IF(MID(I1079,I1078-S1078,1)="7","H",IF(MID(I1079,I1078-S1078,1)="8","I",IF(MID(I1079,I1078-S1078,1)="9","J","zz")))))))</f>
        <v>#VALUE!</v>
      </c>
      <c r="T1079" s="11" t="e">
        <f>IF((VALUE(MID(I1079,I1078-T1078,1)))&lt;4,IF((MID(I1079,I1078-T1078,1))="0","A",IF(MID(I1079,I1078-T1078,1)="1","B",IF(MID(I1079,I1078-T1078,1)="2","C",IF(MID(I1079,I1078-T1078,1)="3","D",)))),IF(MID(I1079,I1078-T1078,1)="4","E",IF(MID(I1079,I1078-T1078,1)="5","F",IF(MID(I1079,I1078-T1078,1)="6","G",IF(MID(I1079,I1078-T1078,1)="7","H",IF(MID(I1079,I1078-T1078,1)="8","I",IF(MID(I1079,I1078-T1078,1)="9","J","zz")))))))</f>
        <v>#VALUE!</v>
      </c>
      <c r="U1079" s="11"/>
      <c r="V1079" s="11" t="e">
        <f>IF((VALUE(MID(I1079,I1078-V1078,1)))&lt;4,IF((MID(I1079,I1078-V1078,1))="0","A",IF(MID(I1079,I1078-V1078,1)="1","B",IF(MID(I1079,I1078-V1078,1)="2","C",IF(MID(I1079,I1078-V1078,1)="3","D",)))),IF(MID(I1079,I1078-V1078,1)="4","E",IF(MID(I1079,I1078-V1078,1)="5","F",IF(MID(I1079,I1078-V1078,1)="6","G",IF(MID(I1079,I1078-V1078,1)="7","H",IF(MID(I1079,I1078-V1078,1)="8","I",IF(MID(I1079,I1078-V1078,1)="9","J","zz")))))))</f>
        <v>#VALUE!</v>
      </c>
      <c r="W1079" s="11" t="e">
        <f>IF((VALUE(MID(I1079,LEN(I1079),1)))&lt;4,IF((MID(I1079,I1078,1))="0","A",IF(MID(I1079,I1078,1)="1","B",IF(MID(I1079,I1078,1)="2","C",IF(MID(I1079,I1078,1)="3","D",)))),IF(MID(I1079,I1078,1)="4","E",IF(MID(I1079,I1078,1)="5","F",IF(MID(I1079,I1078,1)="6","G",IF(MID(I1079,I1078,1)="7","H",IF(MID(I1079,I1078,1)="8","I",IF(MID(I1079,I1078,1)="9","J","zz")))))))</f>
        <v>#VALUE!</v>
      </c>
      <c r="X1079" s="11">
        <f>X1042+1</f>
        <v>28</v>
      </c>
      <c r="Y1079" s="11"/>
      <c r="Z1079" s="11"/>
      <c r="AA1079" s="11"/>
      <c r="AB1079" s="11"/>
      <c r="AC1079" s="11"/>
    </row>
    <row r="1080" spans="1:29" s="13" customFormat="1" ht="12.75">
      <c r="A1080" s="33"/>
      <c r="B1080" s="34"/>
      <c r="C1080" s="75"/>
      <c r="D1080" s="76"/>
      <c r="E1080" s="35"/>
      <c r="F1080" s="36"/>
      <c r="G1080" s="3" t="str">
        <f t="shared" si="107"/>
        <v>N</v>
      </c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>
        <f t="shared" si="109"/>
      </c>
      <c r="AA1080" s="11" t="str">
        <f t="shared" si="110"/>
        <v>ok</v>
      </c>
      <c r="AB1080" s="11" t="str">
        <f t="shared" si="111"/>
        <v>ok</v>
      </c>
      <c r="AC1080" s="11" t="str">
        <f t="shared" si="112"/>
        <v>ok</v>
      </c>
    </row>
    <row r="1081" spans="1:29" s="13" customFormat="1" ht="12.75">
      <c r="A1081" s="33"/>
      <c r="B1081" s="34"/>
      <c r="C1081" s="37"/>
      <c r="D1081" s="38"/>
      <c r="E1081" s="39">
        <f>IF(ISNUMBER(D1081),Lettre(D1081),"")</f>
      </c>
      <c r="F1081" s="40"/>
      <c r="G1081" s="3" t="str">
        <f t="shared" si="107"/>
        <v>N</v>
      </c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>
        <f t="shared" si="109"/>
      </c>
      <c r="AA1081" s="11" t="str">
        <f t="shared" si="110"/>
        <v>ok</v>
      </c>
      <c r="AB1081" s="11" t="str">
        <f t="shared" si="111"/>
        <v>ok</v>
      </c>
      <c r="AC1081" s="11" t="str">
        <f t="shared" si="112"/>
        <v>ok</v>
      </c>
    </row>
    <row r="1082" spans="1:29" s="13" customFormat="1" ht="12.75">
      <c r="A1082" s="33"/>
      <c r="B1082" s="34"/>
      <c r="C1082" s="41"/>
      <c r="D1082" s="42"/>
      <c r="E1082" s="39">
        <f aca="true" t="shared" si="113" ref="E1082:E1116">IF(ISNUMBER(D1082),Lettre(D1082),"")</f>
      </c>
      <c r="F1082" s="43"/>
      <c r="G1082" s="3" t="str">
        <f t="shared" si="107"/>
        <v>N</v>
      </c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>
        <f t="shared" si="109"/>
      </c>
      <c r="AA1082" s="11" t="str">
        <f t="shared" si="110"/>
        <v>ok</v>
      </c>
      <c r="AB1082" s="11" t="str">
        <f t="shared" si="111"/>
        <v>ok</v>
      </c>
      <c r="AC1082" s="11" t="str">
        <f t="shared" si="112"/>
        <v>ok</v>
      </c>
    </row>
    <row r="1083" spans="1:29" s="13" customFormat="1" ht="12.75">
      <c r="A1083" s="33"/>
      <c r="B1083" s="34"/>
      <c r="C1083" s="41"/>
      <c r="D1083" s="42"/>
      <c r="E1083" s="39">
        <f t="shared" si="113"/>
      </c>
      <c r="F1083" s="43"/>
      <c r="G1083" s="3" t="str">
        <f t="shared" si="107"/>
        <v>N</v>
      </c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>
        <f t="shared" si="109"/>
      </c>
      <c r="AA1083" s="11" t="str">
        <f t="shared" si="110"/>
        <v>ok</v>
      </c>
      <c r="AB1083" s="11" t="str">
        <f t="shared" si="111"/>
        <v>ok</v>
      </c>
      <c r="AC1083" s="11" t="str">
        <f t="shared" si="112"/>
        <v>ok</v>
      </c>
    </row>
    <row r="1084" spans="1:29" s="13" customFormat="1" ht="12.75">
      <c r="A1084" s="33"/>
      <c r="B1084" s="34"/>
      <c r="C1084" s="41"/>
      <c r="D1084" s="42"/>
      <c r="E1084" s="39">
        <f t="shared" si="113"/>
      </c>
      <c r="F1084" s="43"/>
      <c r="G1084" s="3" t="str">
        <f t="shared" si="107"/>
        <v>N</v>
      </c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>
        <f t="shared" si="109"/>
      </c>
      <c r="AA1084" s="11" t="str">
        <f t="shared" si="110"/>
        <v>ok</v>
      </c>
      <c r="AB1084" s="11" t="str">
        <f t="shared" si="111"/>
        <v>ok</v>
      </c>
      <c r="AC1084" s="11" t="str">
        <f t="shared" si="112"/>
        <v>ok</v>
      </c>
    </row>
    <row r="1085" spans="1:29" s="13" customFormat="1" ht="12.75">
      <c r="A1085" s="33"/>
      <c r="B1085" s="34"/>
      <c r="C1085" s="41"/>
      <c r="D1085" s="42"/>
      <c r="E1085" s="39">
        <f t="shared" si="113"/>
      </c>
      <c r="F1085" s="43"/>
      <c r="G1085" s="3" t="str">
        <f t="shared" si="107"/>
        <v>N</v>
      </c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>
        <f t="shared" si="109"/>
      </c>
      <c r="AA1085" s="11" t="str">
        <f t="shared" si="110"/>
        <v>ok</v>
      </c>
      <c r="AB1085" s="11" t="str">
        <f t="shared" si="111"/>
        <v>ok</v>
      </c>
      <c r="AC1085" s="11" t="str">
        <f t="shared" si="112"/>
        <v>ok</v>
      </c>
    </row>
    <row r="1086" spans="1:29" s="13" customFormat="1" ht="12.75">
      <c r="A1086" s="33"/>
      <c r="B1086" s="34"/>
      <c r="C1086" s="41"/>
      <c r="D1086" s="42"/>
      <c r="E1086" s="39">
        <f t="shared" si="113"/>
      </c>
      <c r="F1086" s="43"/>
      <c r="G1086" s="3" t="str">
        <f t="shared" si="107"/>
        <v>N</v>
      </c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>
        <f t="shared" si="109"/>
      </c>
      <c r="AA1086" s="11" t="str">
        <f t="shared" si="110"/>
        <v>ok</v>
      </c>
      <c r="AB1086" s="11" t="str">
        <f t="shared" si="111"/>
        <v>ok</v>
      </c>
      <c r="AC1086" s="11" t="str">
        <f t="shared" si="112"/>
        <v>ok</v>
      </c>
    </row>
    <row r="1087" spans="1:29" s="13" customFormat="1" ht="12.75">
      <c r="A1087" s="33"/>
      <c r="B1087" s="34"/>
      <c r="C1087" s="41"/>
      <c r="D1087" s="42"/>
      <c r="E1087" s="39">
        <f t="shared" si="113"/>
      </c>
      <c r="F1087" s="43"/>
      <c r="G1087" s="3" t="str">
        <f t="shared" si="107"/>
        <v>N</v>
      </c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>
        <f t="shared" si="109"/>
      </c>
      <c r="AA1087" s="11" t="str">
        <f t="shared" si="110"/>
        <v>ok</v>
      </c>
      <c r="AB1087" s="11" t="str">
        <f t="shared" si="111"/>
        <v>ok</v>
      </c>
      <c r="AC1087" s="11" t="str">
        <f t="shared" si="112"/>
        <v>ok</v>
      </c>
    </row>
    <row r="1088" spans="1:29" s="13" customFormat="1" ht="12.75">
      <c r="A1088" s="33"/>
      <c r="B1088" s="34"/>
      <c r="C1088" s="37"/>
      <c r="D1088" s="42"/>
      <c r="E1088" s="44">
        <f t="shared" si="113"/>
      </c>
      <c r="F1088" s="45"/>
      <c r="G1088" s="3" t="str">
        <f t="shared" si="107"/>
        <v>N</v>
      </c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>
        <f t="shared" si="109"/>
      </c>
      <c r="AA1088" s="11" t="str">
        <f t="shared" si="110"/>
        <v>ok</v>
      </c>
      <c r="AB1088" s="11" t="str">
        <f t="shared" si="111"/>
        <v>ok</v>
      </c>
      <c r="AC1088" s="11" t="str">
        <f t="shared" si="112"/>
        <v>ok</v>
      </c>
    </row>
    <row r="1089" spans="1:29" s="13" customFormat="1" ht="12.75">
      <c r="A1089" s="33"/>
      <c r="B1089" s="34"/>
      <c r="C1089" s="41"/>
      <c r="D1089" s="42"/>
      <c r="E1089" s="46">
        <f t="shared" si="113"/>
      </c>
      <c r="F1089" s="45"/>
      <c r="G1089" s="3" t="str">
        <f t="shared" si="107"/>
        <v>N</v>
      </c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>
        <f t="shared" si="109"/>
      </c>
      <c r="AA1089" s="11" t="str">
        <f t="shared" si="110"/>
        <v>ok</v>
      </c>
      <c r="AB1089" s="11" t="str">
        <f t="shared" si="111"/>
        <v>ok</v>
      </c>
      <c r="AC1089" s="11" t="str">
        <f t="shared" si="112"/>
        <v>ok</v>
      </c>
    </row>
    <row r="1090" spans="1:29" s="13" customFormat="1" ht="12.75">
      <c r="A1090" s="33"/>
      <c r="B1090" s="34"/>
      <c r="C1090" s="41"/>
      <c r="D1090" s="42"/>
      <c r="E1090" s="44">
        <f t="shared" si="113"/>
      </c>
      <c r="F1090" s="45"/>
      <c r="G1090" s="3" t="str">
        <f aca="true" t="shared" si="114" ref="G1090:G1152">IF(ISBLANK(C1090),"N","O")</f>
        <v>N</v>
      </c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>
        <f t="shared" si="109"/>
      </c>
      <c r="AA1090" s="11" t="str">
        <f t="shared" si="110"/>
        <v>ok</v>
      </c>
      <c r="AB1090" s="11" t="str">
        <f t="shared" si="111"/>
        <v>ok</v>
      </c>
      <c r="AC1090" s="11" t="str">
        <f t="shared" si="112"/>
        <v>ok</v>
      </c>
    </row>
    <row r="1091" spans="1:29" s="13" customFormat="1" ht="12.75">
      <c r="A1091" s="33"/>
      <c r="B1091" s="34"/>
      <c r="C1091" s="41"/>
      <c r="D1091" s="42"/>
      <c r="E1091" s="44">
        <f t="shared" si="113"/>
      </c>
      <c r="F1091" s="45"/>
      <c r="G1091" s="3" t="str">
        <f t="shared" si="114"/>
        <v>N</v>
      </c>
      <c r="H1091" s="12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>
        <f t="shared" si="109"/>
      </c>
      <c r="AA1091" s="11" t="str">
        <f t="shared" si="110"/>
        <v>ok</v>
      </c>
      <c r="AB1091" s="11" t="str">
        <f t="shared" si="111"/>
        <v>ok</v>
      </c>
      <c r="AC1091" s="11" t="str">
        <f t="shared" si="112"/>
        <v>ok</v>
      </c>
    </row>
    <row r="1092" spans="1:29" s="13" customFormat="1" ht="12.75">
      <c r="A1092" s="33"/>
      <c r="B1092" s="34"/>
      <c r="C1092" s="37"/>
      <c r="D1092" s="42"/>
      <c r="E1092" s="44">
        <f t="shared" si="113"/>
      </c>
      <c r="F1092" s="45"/>
      <c r="G1092" s="3" t="str">
        <f t="shared" si="114"/>
        <v>N</v>
      </c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>
        <f t="shared" si="109"/>
      </c>
      <c r="AA1092" s="11" t="str">
        <f t="shared" si="110"/>
        <v>ok</v>
      </c>
      <c r="AB1092" s="11" t="str">
        <f t="shared" si="111"/>
        <v>ok</v>
      </c>
      <c r="AC1092" s="11" t="str">
        <f t="shared" si="112"/>
        <v>ok</v>
      </c>
    </row>
    <row r="1093" spans="1:29" s="13" customFormat="1" ht="12.75">
      <c r="A1093" s="33"/>
      <c r="B1093" s="34"/>
      <c r="C1093" s="41"/>
      <c r="D1093" s="42"/>
      <c r="E1093" s="39">
        <f t="shared" si="113"/>
      </c>
      <c r="F1093" s="43"/>
      <c r="G1093" s="3" t="str">
        <f t="shared" si="114"/>
        <v>N</v>
      </c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>
        <f t="shared" si="109"/>
      </c>
      <c r="AA1093" s="11" t="str">
        <f t="shared" si="110"/>
        <v>ok</v>
      </c>
      <c r="AB1093" s="11" t="str">
        <f t="shared" si="111"/>
        <v>ok</v>
      </c>
      <c r="AC1093" s="11" t="str">
        <f t="shared" si="112"/>
        <v>ok</v>
      </c>
    </row>
    <row r="1094" spans="1:29" s="13" customFormat="1" ht="12.75">
      <c r="A1094" s="33"/>
      <c r="B1094" s="34"/>
      <c r="C1094" s="41"/>
      <c r="D1094" s="42"/>
      <c r="E1094" s="39">
        <f t="shared" si="113"/>
      </c>
      <c r="F1094" s="43"/>
      <c r="G1094" s="3" t="str">
        <f t="shared" si="114"/>
        <v>N</v>
      </c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>
        <f t="shared" si="109"/>
      </c>
      <c r="AA1094" s="11" t="str">
        <f t="shared" si="110"/>
        <v>ok</v>
      </c>
      <c r="AB1094" s="11" t="str">
        <f t="shared" si="111"/>
        <v>ok</v>
      </c>
      <c r="AC1094" s="11" t="str">
        <f t="shared" si="112"/>
        <v>ok</v>
      </c>
    </row>
    <row r="1095" spans="1:29" s="13" customFormat="1" ht="12.75">
      <c r="A1095" s="33"/>
      <c r="B1095" s="34"/>
      <c r="C1095" s="41"/>
      <c r="D1095" s="42"/>
      <c r="E1095" s="39">
        <f t="shared" si="113"/>
      </c>
      <c r="F1095" s="43"/>
      <c r="G1095" s="3" t="str">
        <f t="shared" si="114"/>
        <v>N</v>
      </c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>
        <f t="shared" si="109"/>
      </c>
      <c r="AA1095" s="11" t="str">
        <f t="shared" si="110"/>
        <v>ok</v>
      </c>
      <c r="AB1095" s="11" t="str">
        <f t="shared" si="111"/>
        <v>ok</v>
      </c>
      <c r="AC1095" s="11" t="str">
        <f t="shared" si="112"/>
        <v>ok</v>
      </c>
    </row>
    <row r="1096" spans="1:29" s="13" customFormat="1" ht="12.75">
      <c r="A1096" s="33"/>
      <c r="B1096" s="34"/>
      <c r="C1096" s="41"/>
      <c r="D1096" s="42"/>
      <c r="E1096" s="39">
        <f t="shared" si="113"/>
      </c>
      <c r="F1096" s="43"/>
      <c r="G1096" s="3" t="str">
        <f t="shared" si="114"/>
        <v>N</v>
      </c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>
        <f t="shared" si="109"/>
      </c>
      <c r="AA1096" s="11" t="str">
        <f t="shared" si="110"/>
        <v>ok</v>
      </c>
      <c r="AB1096" s="11" t="str">
        <f t="shared" si="111"/>
        <v>ok</v>
      </c>
      <c r="AC1096" s="11" t="str">
        <f t="shared" si="112"/>
        <v>ok</v>
      </c>
    </row>
    <row r="1097" spans="1:29" s="13" customFormat="1" ht="12.75">
      <c r="A1097" s="33"/>
      <c r="B1097" s="34"/>
      <c r="C1097" s="41"/>
      <c r="D1097" s="42"/>
      <c r="E1097" s="39">
        <f t="shared" si="113"/>
      </c>
      <c r="F1097" s="43"/>
      <c r="G1097" s="3" t="str">
        <f t="shared" si="114"/>
        <v>N</v>
      </c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>
        <f t="shared" si="109"/>
      </c>
      <c r="AA1097" s="11" t="str">
        <f t="shared" si="110"/>
        <v>ok</v>
      </c>
      <c r="AB1097" s="11" t="str">
        <f t="shared" si="111"/>
        <v>ok</v>
      </c>
      <c r="AC1097" s="11" t="str">
        <f t="shared" si="112"/>
        <v>ok</v>
      </c>
    </row>
    <row r="1098" spans="1:29" s="13" customFormat="1" ht="12.75">
      <c r="A1098" s="33"/>
      <c r="B1098" s="34"/>
      <c r="C1098" s="41"/>
      <c r="D1098" s="42"/>
      <c r="E1098" s="39">
        <f t="shared" si="113"/>
      </c>
      <c r="F1098" s="43"/>
      <c r="G1098" s="3" t="str">
        <f t="shared" si="114"/>
        <v>N</v>
      </c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>
        <f t="shared" si="109"/>
      </c>
      <c r="AA1098" s="11" t="str">
        <f t="shared" si="110"/>
        <v>ok</v>
      </c>
      <c r="AB1098" s="11" t="str">
        <f t="shared" si="111"/>
        <v>ok</v>
      </c>
      <c r="AC1098" s="11" t="str">
        <f t="shared" si="112"/>
        <v>ok</v>
      </c>
    </row>
    <row r="1099" spans="1:29" s="13" customFormat="1" ht="12.75">
      <c r="A1099" s="33"/>
      <c r="B1099" s="34"/>
      <c r="C1099" s="41"/>
      <c r="D1099" s="42"/>
      <c r="E1099" s="39">
        <f t="shared" si="113"/>
      </c>
      <c r="F1099" s="43"/>
      <c r="G1099" s="3" t="str">
        <f t="shared" si="114"/>
        <v>N</v>
      </c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>
        <f t="shared" si="109"/>
      </c>
      <c r="AA1099" s="11" t="str">
        <f t="shared" si="110"/>
        <v>ok</v>
      </c>
      <c r="AB1099" s="11" t="str">
        <f t="shared" si="111"/>
        <v>ok</v>
      </c>
      <c r="AC1099" s="11" t="str">
        <f t="shared" si="112"/>
        <v>ok</v>
      </c>
    </row>
    <row r="1100" spans="1:29" s="13" customFormat="1" ht="12.75">
      <c r="A1100" s="33"/>
      <c r="B1100" s="34"/>
      <c r="C1100" s="41"/>
      <c r="D1100" s="42"/>
      <c r="E1100" s="39">
        <f t="shared" si="113"/>
      </c>
      <c r="F1100" s="43"/>
      <c r="G1100" s="3" t="str">
        <f t="shared" si="114"/>
        <v>N</v>
      </c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>
        <f t="shared" si="109"/>
      </c>
      <c r="AA1100" s="11" t="str">
        <f t="shared" si="110"/>
        <v>ok</v>
      </c>
      <c r="AB1100" s="11" t="str">
        <f t="shared" si="111"/>
        <v>ok</v>
      </c>
      <c r="AC1100" s="11" t="str">
        <f t="shared" si="112"/>
        <v>ok</v>
      </c>
    </row>
    <row r="1101" spans="1:29" s="13" customFormat="1" ht="12.75">
      <c r="A1101" s="33"/>
      <c r="B1101" s="34"/>
      <c r="C1101" s="41"/>
      <c r="D1101" s="42"/>
      <c r="E1101" s="39">
        <f t="shared" si="113"/>
      </c>
      <c r="F1101" s="43"/>
      <c r="G1101" s="3" t="str">
        <f t="shared" si="114"/>
        <v>N</v>
      </c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>
        <f t="shared" si="109"/>
      </c>
      <c r="AA1101" s="11" t="str">
        <f t="shared" si="110"/>
        <v>ok</v>
      </c>
      <c r="AB1101" s="11" t="str">
        <f t="shared" si="111"/>
        <v>ok</v>
      </c>
      <c r="AC1101" s="11" t="str">
        <f t="shared" si="112"/>
        <v>ok</v>
      </c>
    </row>
    <row r="1102" spans="1:29" s="13" customFormat="1" ht="12.75">
      <c r="A1102" s="33"/>
      <c r="B1102" s="34"/>
      <c r="C1102" s="41"/>
      <c r="D1102" s="42"/>
      <c r="E1102" s="39">
        <f t="shared" si="113"/>
      </c>
      <c r="F1102" s="43"/>
      <c r="G1102" s="3" t="str">
        <f t="shared" si="114"/>
        <v>N</v>
      </c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>
        <f t="shared" si="109"/>
      </c>
      <c r="AA1102" s="11" t="str">
        <f t="shared" si="110"/>
        <v>ok</v>
      </c>
      <c r="AB1102" s="11" t="str">
        <f t="shared" si="111"/>
        <v>ok</v>
      </c>
      <c r="AC1102" s="11" t="str">
        <f t="shared" si="112"/>
        <v>ok</v>
      </c>
    </row>
    <row r="1103" spans="1:29" s="13" customFormat="1" ht="12.75">
      <c r="A1103" s="33"/>
      <c r="B1103" s="34"/>
      <c r="C1103" s="41"/>
      <c r="D1103" s="42"/>
      <c r="E1103" s="39">
        <f t="shared" si="113"/>
      </c>
      <c r="F1103" s="43"/>
      <c r="G1103" s="3" t="str">
        <f t="shared" si="114"/>
        <v>N</v>
      </c>
      <c r="H1103" s="67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>
        <f t="shared" si="109"/>
      </c>
      <c r="AA1103" s="11" t="str">
        <f t="shared" si="110"/>
        <v>ok</v>
      </c>
      <c r="AB1103" s="11" t="str">
        <f t="shared" si="111"/>
        <v>ok</v>
      </c>
      <c r="AC1103" s="11" t="str">
        <f t="shared" si="112"/>
        <v>ok</v>
      </c>
    </row>
    <row r="1104" spans="1:29" s="13" customFormat="1" ht="12.75">
      <c r="A1104" s="33"/>
      <c r="B1104" s="34"/>
      <c r="C1104" s="41"/>
      <c r="D1104" s="42"/>
      <c r="E1104" s="39">
        <f t="shared" si="113"/>
      </c>
      <c r="F1104" s="43"/>
      <c r="G1104" s="3" t="str">
        <f t="shared" si="114"/>
        <v>N</v>
      </c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>
        <f t="shared" si="109"/>
      </c>
      <c r="AA1104" s="11" t="str">
        <f t="shared" si="110"/>
        <v>ok</v>
      </c>
      <c r="AB1104" s="11" t="str">
        <f t="shared" si="111"/>
        <v>ok</v>
      </c>
      <c r="AC1104" s="11" t="str">
        <f t="shared" si="112"/>
        <v>ok</v>
      </c>
    </row>
    <row r="1105" spans="1:29" s="13" customFormat="1" ht="12.75">
      <c r="A1105" s="33"/>
      <c r="B1105" s="34"/>
      <c r="C1105" s="41"/>
      <c r="D1105" s="42"/>
      <c r="E1105" s="39">
        <f t="shared" si="113"/>
      </c>
      <c r="F1105" s="43"/>
      <c r="G1105" s="3" t="str">
        <f t="shared" si="114"/>
        <v>N</v>
      </c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>
        <f t="shared" si="109"/>
      </c>
      <c r="AA1105" s="11" t="str">
        <f t="shared" si="110"/>
        <v>ok</v>
      </c>
      <c r="AB1105" s="11" t="str">
        <f t="shared" si="111"/>
        <v>ok</v>
      </c>
      <c r="AC1105" s="11" t="str">
        <f t="shared" si="112"/>
        <v>ok</v>
      </c>
    </row>
    <row r="1106" spans="1:29" s="13" customFormat="1" ht="12.75">
      <c r="A1106" s="33"/>
      <c r="B1106" s="34"/>
      <c r="C1106" s="41"/>
      <c r="D1106" s="42"/>
      <c r="E1106" s="39">
        <f t="shared" si="113"/>
      </c>
      <c r="F1106" s="43"/>
      <c r="G1106" s="3" t="str">
        <f t="shared" si="114"/>
        <v>N</v>
      </c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>
        <f t="shared" si="109"/>
      </c>
      <c r="AA1106" s="11" t="str">
        <f t="shared" si="110"/>
        <v>ok</v>
      </c>
      <c r="AB1106" s="11" t="str">
        <f t="shared" si="111"/>
        <v>ok</v>
      </c>
      <c r="AC1106" s="11" t="str">
        <f t="shared" si="112"/>
        <v>ok</v>
      </c>
    </row>
    <row r="1107" spans="1:29" s="13" customFormat="1" ht="12.75">
      <c r="A1107" s="33"/>
      <c r="B1107" s="34"/>
      <c r="C1107" s="41"/>
      <c r="D1107" s="42"/>
      <c r="E1107" s="39">
        <f t="shared" si="113"/>
      </c>
      <c r="F1107" s="43"/>
      <c r="G1107" s="3" t="str">
        <f t="shared" si="114"/>
        <v>N</v>
      </c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>
        <f t="shared" si="109"/>
      </c>
      <c r="AA1107" s="11" t="str">
        <f t="shared" si="110"/>
        <v>ok</v>
      </c>
      <c r="AB1107" s="11" t="str">
        <f t="shared" si="111"/>
        <v>ok</v>
      </c>
      <c r="AC1107" s="11" t="str">
        <f t="shared" si="112"/>
        <v>ok</v>
      </c>
    </row>
    <row r="1108" spans="1:29" s="13" customFormat="1" ht="12.75">
      <c r="A1108" s="33"/>
      <c r="B1108" s="34"/>
      <c r="C1108" s="41"/>
      <c r="D1108" s="42"/>
      <c r="E1108" s="39">
        <f t="shared" si="113"/>
      </c>
      <c r="F1108" s="43"/>
      <c r="G1108" s="3" t="str">
        <f t="shared" si="114"/>
        <v>N</v>
      </c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>
        <f t="shared" si="109"/>
      </c>
      <c r="AA1108" s="11" t="str">
        <f t="shared" si="110"/>
        <v>ok</v>
      </c>
      <c r="AB1108" s="11" t="str">
        <f t="shared" si="111"/>
        <v>ok</v>
      </c>
      <c r="AC1108" s="11" t="str">
        <f t="shared" si="112"/>
        <v>ok</v>
      </c>
    </row>
    <row r="1109" spans="1:29" s="13" customFormat="1" ht="12.75">
      <c r="A1109" s="33"/>
      <c r="B1109" s="34"/>
      <c r="C1109" s="41"/>
      <c r="D1109" s="42"/>
      <c r="E1109" s="39">
        <f t="shared" si="113"/>
      </c>
      <c r="F1109" s="43"/>
      <c r="G1109" s="3" t="str">
        <f t="shared" si="114"/>
        <v>N</v>
      </c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>
        <f t="shared" si="109"/>
      </c>
      <c r="AA1109" s="11" t="str">
        <f t="shared" si="110"/>
        <v>ok</v>
      </c>
      <c r="AB1109" s="11" t="str">
        <f t="shared" si="111"/>
        <v>ok</v>
      </c>
      <c r="AC1109" s="11" t="str">
        <f t="shared" si="112"/>
        <v>ok</v>
      </c>
    </row>
    <row r="1110" spans="1:29" s="13" customFormat="1" ht="12.75">
      <c r="A1110" s="33"/>
      <c r="B1110" s="34"/>
      <c r="C1110" s="41"/>
      <c r="D1110" s="42"/>
      <c r="E1110" s="39">
        <f t="shared" si="113"/>
      </c>
      <c r="F1110" s="47"/>
      <c r="G1110" s="3" t="str">
        <f t="shared" si="114"/>
        <v>N</v>
      </c>
      <c r="H1110" s="67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>
        <f t="shared" si="109"/>
      </c>
      <c r="AA1110" s="11" t="str">
        <f t="shared" si="110"/>
        <v>ok</v>
      </c>
      <c r="AB1110" s="11" t="str">
        <f t="shared" si="111"/>
        <v>ok</v>
      </c>
      <c r="AC1110" s="11" t="str">
        <f t="shared" si="112"/>
        <v>ok</v>
      </c>
    </row>
    <row r="1111" spans="1:29" s="13" customFormat="1" ht="12.75">
      <c r="A1111" s="33"/>
      <c r="B1111" s="34"/>
      <c r="C1111" s="41"/>
      <c r="D1111" s="42"/>
      <c r="E1111" s="39">
        <f t="shared" si="113"/>
      </c>
      <c r="F1111" s="45"/>
      <c r="G1111" s="3" t="str">
        <f t="shared" si="114"/>
        <v>N</v>
      </c>
      <c r="H1111" s="67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>
        <f t="shared" si="109"/>
      </c>
      <c r="AA1111" s="11" t="str">
        <f t="shared" si="110"/>
        <v>ok</v>
      </c>
      <c r="AB1111" s="11" t="str">
        <f t="shared" si="111"/>
        <v>ok</v>
      </c>
      <c r="AC1111" s="11" t="str">
        <f t="shared" si="112"/>
        <v>ok</v>
      </c>
    </row>
    <row r="1112" spans="1:29" s="13" customFormat="1" ht="12.75">
      <c r="A1112" s="33"/>
      <c r="B1112" s="34"/>
      <c r="C1112" s="37"/>
      <c r="D1112" s="42"/>
      <c r="E1112" s="44">
        <f t="shared" si="113"/>
      </c>
      <c r="F1112" s="45"/>
      <c r="G1112" s="3" t="str">
        <f t="shared" si="114"/>
        <v>N</v>
      </c>
      <c r="H1112" s="67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>
        <f t="shared" si="109"/>
      </c>
      <c r="AA1112" s="11" t="str">
        <f t="shared" si="110"/>
        <v>ok</v>
      </c>
      <c r="AB1112" s="11" t="str">
        <f t="shared" si="111"/>
        <v>ok</v>
      </c>
      <c r="AC1112" s="11" t="str">
        <f t="shared" si="112"/>
        <v>ok</v>
      </c>
    </row>
    <row r="1113" spans="1:29" s="13" customFormat="1" ht="12.75">
      <c r="A1113" s="33"/>
      <c r="B1113" s="34"/>
      <c r="C1113" s="37"/>
      <c r="D1113" s="42"/>
      <c r="E1113" s="44">
        <f t="shared" si="113"/>
      </c>
      <c r="F1113" s="45"/>
      <c r="G1113" s="3" t="str">
        <f t="shared" si="114"/>
        <v>N</v>
      </c>
      <c r="H1113" s="67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>
        <f t="shared" si="109"/>
      </c>
      <c r="AA1113" s="11" t="str">
        <f t="shared" si="110"/>
        <v>ok</v>
      </c>
      <c r="AB1113" s="11" t="str">
        <f t="shared" si="111"/>
        <v>ok</v>
      </c>
      <c r="AC1113" s="11" t="str">
        <f t="shared" si="112"/>
        <v>ok</v>
      </c>
    </row>
    <row r="1114" spans="1:29" s="13" customFormat="1" ht="12.75">
      <c r="A1114" s="33"/>
      <c r="B1114" s="34"/>
      <c r="C1114" s="37"/>
      <c r="D1114" s="42"/>
      <c r="E1114" s="44">
        <f t="shared" si="113"/>
      </c>
      <c r="F1114" s="45"/>
      <c r="G1114" s="3" t="str">
        <f t="shared" si="114"/>
        <v>N</v>
      </c>
      <c r="H1114" s="67"/>
      <c r="I1114" s="11"/>
      <c r="J1114" s="11">
        <f>IF(ISERROR(J1116),"",J1116)</f>
      </c>
      <c r="K1114" s="11">
        <f>IF(ISERROR(K1116),"",K1116)</f>
      </c>
      <c r="L1114" s="11">
        <f>IF(ISERROR(L1116),"",L1116)</f>
      </c>
      <c r="M1114" s="11" t="s">
        <v>71</v>
      </c>
      <c r="N1114" s="11">
        <f>IF(ISERROR(N1116),"",N1116)</f>
      </c>
      <c r="O1114" s="11">
        <f>IF(ISERROR(O1116),"",O1116)</f>
      </c>
      <c r="P1114" s="11">
        <f>IF(ISERROR(P1116),"",P1116)</f>
      </c>
      <c r="Q1114" s="11" t="s">
        <v>71</v>
      </c>
      <c r="R1114" s="11">
        <f>IF(ISERROR(R1116),"",R1116)</f>
      </c>
      <c r="S1114" s="11">
        <f>IF(ISERROR(S1116),"",S1116)</f>
      </c>
      <c r="T1114" s="11">
        <f>IF(ISERROR(T1116),"",T1116)</f>
      </c>
      <c r="U1114" s="11" t="s">
        <v>71</v>
      </c>
      <c r="V1114" s="11">
        <f>IF(ISERROR(V1116),"",V1116)</f>
      </c>
      <c r="W1114" s="11">
        <f>IF(ISERROR(W1116),"",W1116)</f>
      </c>
      <c r="X1114" s="11"/>
      <c r="Y1114" s="11"/>
      <c r="Z1114" s="11">
        <f t="shared" si="109"/>
      </c>
      <c r="AA1114" s="11" t="str">
        <f t="shared" si="110"/>
        <v>ok</v>
      </c>
      <c r="AB1114" s="11" t="str">
        <f t="shared" si="111"/>
        <v>ok</v>
      </c>
      <c r="AC1114" s="11" t="str">
        <f t="shared" si="112"/>
        <v>ok</v>
      </c>
    </row>
    <row r="1115" spans="1:29" s="13" customFormat="1" ht="12.75">
      <c r="A1115" s="33"/>
      <c r="B1115" s="34"/>
      <c r="C1115" s="77"/>
      <c r="D1115" s="42"/>
      <c r="E1115" s="44">
        <f t="shared" si="113"/>
      </c>
      <c r="F1115" s="45"/>
      <c r="G1115" s="3" t="str">
        <f t="shared" si="114"/>
        <v>N</v>
      </c>
      <c r="H1115" s="67"/>
      <c r="I1115" s="11">
        <f>LEN(I1116)</f>
        <v>0</v>
      </c>
      <c r="J1115" s="11">
        <v>13</v>
      </c>
      <c r="K1115" s="11">
        <v>12</v>
      </c>
      <c r="L1115" s="11">
        <v>11</v>
      </c>
      <c r="M1115" s="11">
        <v>10</v>
      </c>
      <c r="N1115" s="11">
        <v>9</v>
      </c>
      <c r="O1115" s="11">
        <v>8</v>
      </c>
      <c r="P1115" s="11">
        <v>7</v>
      </c>
      <c r="Q1115" s="11">
        <v>6</v>
      </c>
      <c r="R1115" s="11">
        <v>5</v>
      </c>
      <c r="S1115" s="11">
        <v>4</v>
      </c>
      <c r="T1115" s="11">
        <v>3</v>
      </c>
      <c r="U1115" s="11">
        <v>2</v>
      </c>
      <c r="V1115" s="11">
        <v>1</v>
      </c>
      <c r="W1115" s="11">
        <v>0</v>
      </c>
      <c r="X1115" s="11"/>
      <c r="Y1115" s="11"/>
      <c r="Z1115" s="11">
        <f t="shared" si="109"/>
      </c>
      <c r="AA1115" s="11" t="str">
        <f t="shared" si="110"/>
        <v>ok</v>
      </c>
      <c r="AB1115" s="11" t="str">
        <f t="shared" si="111"/>
        <v>ok</v>
      </c>
      <c r="AC1115" s="11" t="str">
        <f t="shared" si="112"/>
        <v>ok</v>
      </c>
    </row>
    <row r="1116" spans="1:29" s="13" customFormat="1" ht="12.75">
      <c r="A1116" s="70" t="str">
        <f>"T 00 00 0SM "&amp;TEXT(X1116,"00")</f>
        <v>T 00 00 0SM 29</v>
      </c>
      <c r="B1116" s="78" t="str">
        <f>"Code de contrôle "&amp;TEXT(X1116,"00")&amp;" : "&amp;J1114&amp;K1114&amp;L1114&amp;M1114&amp;N1114&amp;O1114&amp;P1114&amp;Q1114&amp;R1114&amp;S1114&amp;T1114&amp;U1114&amp;V1114&amp;W1114</f>
        <v>Code de contrôle 29 : ///</v>
      </c>
      <c r="C1116" s="62"/>
      <c r="D1116" s="69" t="s">
        <v>74</v>
      </c>
      <c r="E1116" s="48">
        <f t="shared" si="113"/>
      </c>
      <c r="F1116" s="49"/>
      <c r="G1116" s="3" t="s">
        <v>75</v>
      </c>
      <c r="H1116" s="67">
        <f>COUNTA(G1080:G1116)</f>
        <v>37</v>
      </c>
      <c r="I1116" s="11">
        <f>IF(FIXED(SUM(D1081:D1115),2,FALSE)="0,00","",FIXED(SUM(D1081:D1115),2,FALSE))</f>
      </c>
      <c r="J1116" s="11" t="e">
        <f>IF((VALUE(MID(I1116,I1115-J1115,1)))&lt;4,IF((MID(I1116,I1115-J1115,1))="0","A",IF(MID(I1116,I1115-J1115,1)="1","B",IF(MID(I1116,I1115-J1115,1)="2","C",IF(MID(I1116,I1115-J1115,1)="3","D",)))),IF(MID(I1116,I1115-J1115,1)="4","E",IF(MID(I1116,I1115-J1115,1)="5","F",IF(MID(I1116,I1115-J1115,1)="6","G",IF(MID(I1116,I1115-J1115,1)="7","H",IF(MID(I1116,I1115-J1115,1)="8","I",IF(MID(I1116,I1115-J1115,1)="9","J","zz")))))))</f>
        <v>#VALUE!</v>
      </c>
      <c r="K1116" s="11" t="e">
        <f>IF((VALUE(MID(I1116,I1115-K1115,1)))&lt;4,IF((MID(I1116,I1115-K1115,1))="0","A",IF(MID(I1116,I1115-K1115,1)="1","B",IF(MID(I1116,I1115-K1115,1)="2","C",IF(MID(I1116,I1115-K1115,1)="3","D",)))),IF(MID(I1116,I1115-K1115,1)="4","E",IF(MID(I1116,I1115-K1115,1)="5","F",IF(MID(I1116,I1115-K1115,1)="6","G",IF(MID(I1116,I1115-K1115,1)="7","H",IF(MID(I1116,I1115-K1115,1)="8","I",IF(MID(I1116,I1115-K1115,1)="9","J","zz")))))))</f>
        <v>#VALUE!</v>
      </c>
      <c r="L1116" s="11" t="e">
        <f>IF((VALUE(MID(I1116,I1115-L1115,1)))&lt;4,IF((MID(I1116,I1115-L1115,1))="0","A",IF(MID(I1116,I1115-L1115,1)="1","B",IF(MID(I1116,I1115-L1115,1)="2","C",IF(MID(I1116,I1115-L1115,1)="3","D",)))),IF(MID(I1116,I1115-L1115,1)="4","E",IF(MID(I1116,I1115-L1115,1)="5","F",IF(MID(I1116,I1115-L1115,1)="6","G",IF(MID(I1116,I1115-L1115,1)="7","H",IF(MID(I1116,I1115-L1115,1)="8","I",IF(MID(I1116,I1115-L1115,1)="9","J","zz")))))))</f>
        <v>#VALUE!</v>
      </c>
      <c r="M1116" s="11"/>
      <c r="N1116" s="11" t="e">
        <f>IF((VALUE(MID(I1116,I1115-N1115,1)))&lt;4,IF((MID(I1116,I1115-N1115,1))="0","A",IF(MID(I1116,I1115-N1115,1)="1","B",IF(MID(I1116,I1115-N1115,1)="2","C",IF(MID(I1116,I1115-N1115,1)="3","D",)))),IF(MID(I1116,I1115-N1115,1)="4","E",IF(MID(I1116,I1115-N1115,1)="5","F",IF(MID(I1116,I1115-N1115,1)="6","G",IF(MID(I1116,I1115-N1115,1)="7","H",IF(MID(I1116,I1115-N1115,1)="8","I",IF(MID(I1116,I1115-N1115,1)="9","J","zz")))))))</f>
        <v>#VALUE!</v>
      </c>
      <c r="O1116" s="11" t="e">
        <f>IF((VALUE(MID(I1116,I1115-O1115,1)))&lt;4,IF((MID(I1116,I1115-O1115,1))="0","A",IF(MID(I1116,I1115-O1115,1)="1","B",IF(MID(I1116,I1115-O1115,1)="2","C",IF(MID(I1116,I1115-O1115,1)="3","D",)))),IF(MID(I1116,I1115-O1115,1)="4","E",IF(MID(I1116,I1115-O1115,1)="5","F",IF(MID(I1116,I1115-O1115,1)="6","G",IF(MID(I1116,I1115-O1115,1)="7","H",IF(MID(I1116,I1115-O1115,1)="8","I",IF(MID(I1116,I1115-O1115,1)="9","J","zz")))))))</f>
        <v>#VALUE!</v>
      </c>
      <c r="P1116" s="11" t="e">
        <f>IF((VALUE(MID(I1116,I1115-P1115,1)))&lt;4,IF((MID(I1116,I1115-P1115,1))="0","A",IF(MID(I1116,I1115-P1115,1)="1","B",IF(MID(I1116,I1115-P1115,1)="2","C",IF(MID(I1116,I1115-P1115,1)="3","D",)))),IF(MID(I1116,I1115-P1115,1)="4","E",IF(MID(I1116,I1115-P1115,1)="5","F",IF(MID(I1116,I1115-P1115,1)="6","G",IF(MID(I1116,I1115-P1115,1)="7","H",IF(MID(I1116,I1115-P1115,1)="8","I",IF(MID(I1116,I1115-P1115,1)="9","J","zz")))))))</f>
        <v>#VALUE!</v>
      </c>
      <c r="Q1116" s="11"/>
      <c r="R1116" s="11" t="e">
        <f>IF((VALUE(MID(I1116,I1115-R1115,1)))&lt;4,IF((MID(I1116,I1115-R1115,1))="0","A",IF(MID(I1116,I1115-R1115,1)="1","B",IF(MID(I1116,I1115-R1115,1)="2","C",IF(MID(I1116,I1115-R1115,1)="3","D",)))),IF(MID(I1116,I1115-R1115,1)="4","E",IF(MID(I1116,I1115-R1115,1)="5","F",IF(MID(I1116,I1115-R1115,1)="6","G",IF(MID(I1116,I1115-R1115,1)="7","H",IF(MID(I1116,I1115-R1115,1)="8","I",IF(MID(I1116,I1115-R1115,1)="9","J","zz")))))))</f>
        <v>#VALUE!</v>
      </c>
      <c r="S1116" s="11" t="e">
        <f>IF((VALUE(MID(I1116,I1115-S1115,1)))&lt;4,IF((MID(I1116,I1115-S1115,1))="0","A",IF(MID(I1116,I1115-S1115,1)="1","B",IF(MID(I1116,I1115-S1115,1)="2","C",IF(MID(I1116,I1115-S1115,1)="3","D",)))),IF(MID(I1116,I1115-S1115,1)="4","E",IF(MID(I1116,I1115-S1115,1)="5","F",IF(MID(I1116,I1115-S1115,1)="6","G",IF(MID(I1116,I1115-S1115,1)="7","H",IF(MID(I1116,I1115-S1115,1)="8","I",IF(MID(I1116,I1115-S1115,1)="9","J","zz")))))))</f>
        <v>#VALUE!</v>
      </c>
      <c r="T1116" s="11" t="e">
        <f>IF((VALUE(MID(I1116,I1115-T1115,1)))&lt;4,IF((MID(I1116,I1115-T1115,1))="0","A",IF(MID(I1116,I1115-T1115,1)="1","B",IF(MID(I1116,I1115-T1115,1)="2","C",IF(MID(I1116,I1115-T1115,1)="3","D",)))),IF(MID(I1116,I1115-T1115,1)="4","E",IF(MID(I1116,I1115-T1115,1)="5","F",IF(MID(I1116,I1115-T1115,1)="6","G",IF(MID(I1116,I1115-T1115,1)="7","H",IF(MID(I1116,I1115-T1115,1)="8","I",IF(MID(I1116,I1115-T1115,1)="9","J","zz")))))))</f>
        <v>#VALUE!</v>
      </c>
      <c r="U1116" s="11"/>
      <c r="V1116" s="11" t="e">
        <f>IF((VALUE(MID(I1116,I1115-V1115,1)))&lt;4,IF((MID(I1116,I1115-V1115,1))="0","A",IF(MID(I1116,I1115-V1115,1)="1","B",IF(MID(I1116,I1115-V1115,1)="2","C",IF(MID(I1116,I1115-V1115,1)="3","D",)))),IF(MID(I1116,I1115-V1115,1)="4","E",IF(MID(I1116,I1115-V1115,1)="5","F",IF(MID(I1116,I1115-V1115,1)="6","G",IF(MID(I1116,I1115-V1115,1)="7","H",IF(MID(I1116,I1115-V1115,1)="8","I",IF(MID(I1116,I1115-V1115,1)="9","J","zz")))))))</f>
        <v>#VALUE!</v>
      </c>
      <c r="W1116" s="11" t="e">
        <f>IF((VALUE(MID(I1116,LEN(I1116),1)))&lt;4,IF((MID(I1116,I1115,1))="0","A",IF(MID(I1116,I1115,1)="1","B",IF(MID(I1116,I1115,1)="2","C",IF(MID(I1116,I1115,1)="3","D",)))),IF(MID(I1116,I1115,1)="4","E",IF(MID(I1116,I1115,1)="5","F",IF(MID(I1116,I1115,1)="6","G",IF(MID(I1116,I1115,1)="7","H",IF(MID(I1116,I1115,1)="8","I",IF(MID(I1116,I1115,1)="9","J","zz")))))))</f>
        <v>#VALUE!</v>
      </c>
      <c r="X1116" s="11">
        <f>X1079+1</f>
        <v>29</v>
      </c>
      <c r="Y1116" s="11"/>
      <c r="Z1116" s="11"/>
      <c r="AA1116" s="11"/>
      <c r="AB1116" s="11"/>
      <c r="AC1116" s="11"/>
    </row>
    <row r="1117" spans="1:29" s="13" customFormat="1" ht="12.75">
      <c r="A1117" s="33"/>
      <c r="B1117" s="34"/>
      <c r="C1117" s="75"/>
      <c r="D1117" s="76"/>
      <c r="E1117" s="35"/>
      <c r="F1117" s="36"/>
      <c r="G1117" s="3" t="str">
        <f t="shared" si="114"/>
        <v>N</v>
      </c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>
        <f t="shared" si="109"/>
      </c>
      <c r="AA1117" s="11" t="str">
        <f t="shared" si="110"/>
        <v>ok</v>
      </c>
      <c r="AB1117" s="11" t="str">
        <f t="shared" si="111"/>
        <v>ok</v>
      </c>
      <c r="AC1117" s="11" t="str">
        <f t="shared" si="112"/>
        <v>ok</v>
      </c>
    </row>
    <row r="1118" spans="1:29" s="13" customFormat="1" ht="12.75">
      <c r="A1118" s="33"/>
      <c r="B1118" s="34"/>
      <c r="C1118" s="37"/>
      <c r="D1118" s="38"/>
      <c r="E1118" s="39">
        <f>IF(ISNUMBER(D1118),Lettre(D1118),"")</f>
      </c>
      <c r="F1118" s="40"/>
      <c r="G1118" s="3" t="str">
        <f t="shared" si="114"/>
        <v>N</v>
      </c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>
        <f t="shared" si="109"/>
      </c>
      <c r="AA1118" s="11" t="str">
        <f t="shared" si="110"/>
        <v>ok</v>
      </c>
      <c r="AB1118" s="11" t="str">
        <f t="shared" si="111"/>
        <v>ok</v>
      </c>
      <c r="AC1118" s="11" t="str">
        <f t="shared" si="112"/>
        <v>ok</v>
      </c>
    </row>
    <row r="1119" spans="1:29" s="13" customFormat="1" ht="12.75">
      <c r="A1119" s="33"/>
      <c r="B1119" s="34"/>
      <c r="C1119" s="41"/>
      <c r="D1119" s="42"/>
      <c r="E1119" s="39">
        <f aca="true" t="shared" si="115" ref="E1119:E1153">IF(ISNUMBER(D1119),Lettre(D1119),"")</f>
      </c>
      <c r="F1119" s="43"/>
      <c r="G1119" s="3" t="str">
        <f t="shared" si="114"/>
        <v>N</v>
      </c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>
        <f t="shared" si="109"/>
      </c>
      <c r="AA1119" s="11" t="str">
        <f t="shared" si="110"/>
        <v>ok</v>
      </c>
      <c r="AB1119" s="11" t="str">
        <f t="shared" si="111"/>
        <v>ok</v>
      </c>
      <c r="AC1119" s="11" t="str">
        <f t="shared" si="112"/>
        <v>ok</v>
      </c>
    </row>
    <row r="1120" spans="1:29" s="13" customFormat="1" ht="12.75">
      <c r="A1120" s="33"/>
      <c r="B1120" s="34"/>
      <c r="C1120" s="41"/>
      <c r="D1120" s="42"/>
      <c r="E1120" s="39">
        <f t="shared" si="115"/>
      </c>
      <c r="F1120" s="43"/>
      <c r="G1120" s="3" t="str">
        <f t="shared" si="114"/>
        <v>N</v>
      </c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>
        <f t="shared" si="109"/>
      </c>
      <c r="AA1120" s="11" t="str">
        <f t="shared" si="110"/>
        <v>ok</v>
      </c>
      <c r="AB1120" s="11" t="str">
        <f t="shared" si="111"/>
        <v>ok</v>
      </c>
      <c r="AC1120" s="11" t="str">
        <f t="shared" si="112"/>
        <v>ok</v>
      </c>
    </row>
    <row r="1121" spans="1:29" s="13" customFormat="1" ht="12.75">
      <c r="A1121" s="33"/>
      <c r="B1121" s="34"/>
      <c r="C1121" s="41"/>
      <c r="D1121" s="42"/>
      <c r="E1121" s="39">
        <f t="shared" si="115"/>
      </c>
      <c r="F1121" s="43"/>
      <c r="G1121" s="3" t="str">
        <f t="shared" si="114"/>
        <v>N</v>
      </c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>
        <f t="shared" si="109"/>
      </c>
      <c r="AA1121" s="11" t="str">
        <f t="shared" si="110"/>
        <v>ok</v>
      </c>
      <c r="AB1121" s="11" t="str">
        <f t="shared" si="111"/>
        <v>ok</v>
      </c>
      <c r="AC1121" s="11" t="str">
        <f t="shared" si="112"/>
        <v>ok</v>
      </c>
    </row>
    <row r="1122" spans="1:29" s="13" customFormat="1" ht="12.75">
      <c r="A1122" s="33"/>
      <c r="B1122" s="34"/>
      <c r="C1122" s="41"/>
      <c r="D1122" s="42"/>
      <c r="E1122" s="39">
        <f t="shared" si="115"/>
      </c>
      <c r="F1122" s="43"/>
      <c r="G1122" s="3" t="str">
        <f t="shared" si="114"/>
        <v>N</v>
      </c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>
        <f t="shared" si="109"/>
      </c>
      <c r="AA1122" s="11" t="str">
        <f t="shared" si="110"/>
        <v>ok</v>
      </c>
      <c r="AB1122" s="11" t="str">
        <f t="shared" si="111"/>
        <v>ok</v>
      </c>
      <c r="AC1122" s="11" t="str">
        <f t="shared" si="112"/>
        <v>ok</v>
      </c>
    </row>
    <row r="1123" spans="1:29" s="13" customFormat="1" ht="12.75">
      <c r="A1123" s="33"/>
      <c r="B1123" s="34"/>
      <c r="C1123" s="41"/>
      <c r="D1123" s="42"/>
      <c r="E1123" s="39">
        <f t="shared" si="115"/>
      </c>
      <c r="F1123" s="43"/>
      <c r="G1123" s="3" t="str">
        <f t="shared" si="114"/>
        <v>N</v>
      </c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>
        <f t="shared" si="109"/>
      </c>
      <c r="AA1123" s="11" t="str">
        <f t="shared" si="110"/>
        <v>ok</v>
      </c>
      <c r="AB1123" s="11" t="str">
        <f t="shared" si="111"/>
        <v>ok</v>
      </c>
      <c r="AC1123" s="11" t="str">
        <f t="shared" si="112"/>
        <v>ok</v>
      </c>
    </row>
    <row r="1124" spans="1:29" s="13" customFormat="1" ht="12.75">
      <c r="A1124" s="33"/>
      <c r="B1124" s="34"/>
      <c r="C1124" s="41"/>
      <c r="D1124" s="42"/>
      <c r="E1124" s="39">
        <f t="shared" si="115"/>
      </c>
      <c r="F1124" s="43"/>
      <c r="G1124" s="3" t="str">
        <f t="shared" si="114"/>
        <v>N</v>
      </c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>
        <f t="shared" si="109"/>
      </c>
      <c r="AA1124" s="11" t="str">
        <f t="shared" si="110"/>
        <v>ok</v>
      </c>
      <c r="AB1124" s="11" t="str">
        <f t="shared" si="111"/>
        <v>ok</v>
      </c>
      <c r="AC1124" s="11" t="str">
        <f t="shared" si="112"/>
        <v>ok</v>
      </c>
    </row>
    <row r="1125" spans="1:29" s="13" customFormat="1" ht="12.75">
      <c r="A1125" s="33"/>
      <c r="B1125" s="34"/>
      <c r="C1125" s="37"/>
      <c r="D1125" s="42"/>
      <c r="E1125" s="44">
        <f t="shared" si="115"/>
      </c>
      <c r="F1125" s="45"/>
      <c r="G1125" s="3" t="str">
        <f t="shared" si="114"/>
        <v>N</v>
      </c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>
        <f t="shared" si="109"/>
      </c>
      <c r="AA1125" s="11" t="str">
        <f t="shared" si="110"/>
        <v>ok</v>
      </c>
      <c r="AB1125" s="11" t="str">
        <f t="shared" si="111"/>
        <v>ok</v>
      </c>
      <c r="AC1125" s="11" t="str">
        <f t="shared" si="112"/>
        <v>ok</v>
      </c>
    </row>
    <row r="1126" spans="1:29" s="13" customFormat="1" ht="12.75">
      <c r="A1126" s="33"/>
      <c r="B1126" s="34"/>
      <c r="C1126" s="41"/>
      <c r="D1126" s="42"/>
      <c r="E1126" s="46">
        <f t="shared" si="115"/>
      </c>
      <c r="F1126" s="45"/>
      <c r="G1126" s="3" t="str">
        <f t="shared" si="114"/>
        <v>N</v>
      </c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>
        <f t="shared" si="109"/>
      </c>
      <c r="AA1126" s="11" t="str">
        <f t="shared" si="110"/>
        <v>ok</v>
      </c>
      <c r="AB1126" s="11" t="str">
        <f t="shared" si="111"/>
        <v>ok</v>
      </c>
      <c r="AC1126" s="11" t="str">
        <f t="shared" si="112"/>
        <v>ok</v>
      </c>
    </row>
    <row r="1127" spans="1:29" s="13" customFormat="1" ht="12.75">
      <c r="A1127" s="33"/>
      <c r="B1127" s="34"/>
      <c r="C1127" s="41"/>
      <c r="D1127" s="42"/>
      <c r="E1127" s="44">
        <f t="shared" si="115"/>
      </c>
      <c r="F1127" s="45"/>
      <c r="G1127" s="3" t="str">
        <f t="shared" si="114"/>
        <v>N</v>
      </c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>
        <f t="shared" si="109"/>
      </c>
      <c r="AA1127" s="11" t="str">
        <f t="shared" si="110"/>
        <v>ok</v>
      </c>
      <c r="AB1127" s="11" t="str">
        <f t="shared" si="111"/>
        <v>ok</v>
      </c>
      <c r="AC1127" s="11" t="str">
        <f t="shared" si="112"/>
        <v>ok</v>
      </c>
    </row>
    <row r="1128" spans="1:29" s="13" customFormat="1" ht="12.75">
      <c r="A1128" s="33"/>
      <c r="B1128" s="34"/>
      <c r="C1128" s="41"/>
      <c r="D1128" s="42"/>
      <c r="E1128" s="44">
        <f t="shared" si="115"/>
      </c>
      <c r="F1128" s="45"/>
      <c r="G1128" s="3" t="str">
        <f t="shared" si="114"/>
        <v>N</v>
      </c>
      <c r="H1128" s="12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>
        <f t="shared" si="109"/>
      </c>
      <c r="AA1128" s="11" t="str">
        <f t="shared" si="110"/>
        <v>ok</v>
      </c>
      <c r="AB1128" s="11" t="str">
        <f t="shared" si="111"/>
        <v>ok</v>
      </c>
      <c r="AC1128" s="11" t="str">
        <f t="shared" si="112"/>
        <v>ok</v>
      </c>
    </row>
    <row r="1129" spans="1:29" s="13" customFormat="1" ht="12.75">
      <c r="A1129" s="33"/>
      <c r="B1129" s="34"/>
      <c r="C1129" s="37"/>
      <c r="D1129" s="42"/>
      <c r="E1129" s="44">
        <f t="shared" si="115"/>
      </c>
      <c r="F1129" s="45"/>
      <c r="G1129" s="3" t="str">
        <f t="shared" si="114"/>
        <v>N</v>
      </c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>
        <f t="shared" si="109"/>
      </c>
      <c r="AA1129" s="11" t="str">
        <f t="shared" si="110"/>
        <v>ok</v>
      </c>
      <c r="AB1129" s="11" t="str">
        <f t="shared" si="111"/>
        <v>ok</v>
      </c>
      <c r="AC1129" s="11" t="str">
        <f t="shared" si="112"/>
        <v>ok</v>
      </c>
    </row>
    <row r="1130" spans="1:29" s="13" customFormat="1" ht="12.75">
      <c r="A1130" s="33"/>
      <c r="B1130" s="34"/>
      <c r="C1130" s="41"/>
      <c r="D1130" s="42"/>
      <c r="E1130" s="39">
        <f t="shared" si="115"/>
      </c>
      <c r="F1130" s="43"/>
      <c r="G1130" s="3" t="str">
        <f t="shared" si="114"/>
        <v>N</v>
      </c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>
        <f t="shared" si="109"/>
      </c>
      <c r="AA1130" s="11" t="str">
        <f t="shared" si="110"/>
        <v>ok</v>
      </c>
      <c r="AB1130" s="11" t="str">
        <f t="shared" si="111"/>
        <v>ok</v>
      </c>
      <c r="AC1130" s="11" t="str">
        <f t="shared" si="112"/>
        <v>ok</v>
      </c>
    </row>
    <row r="1131" spans="1:29" s="13" customFormat="1" ht="12.75">
      <c r="A1131" s="33"/>
      <c r="B1131" s="34"/>
      <c r="C1131" s="41"/>
      <c r="D1131" s="42"/>
      <c r="E1131" s="39">
        <f t="shared" si="115"/>
      </c>
      <c r="F1131" s="43"/>
      <c r="G1131" s="3" t="str">
        <f t="shared" si="114"/>
        <v>N</v>
      </c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>
        <f t="shared" si="109"/>
      </c>
      <c r="AA1131" s="11" t="str">
        <f t="shared" si="110"/>
        <v>ok</v>
      </c>
      <c r="AB1131" s="11" t="str">
        <f t="shared" si="111"/>
        <v>ok</v>
      </c>
      <c r="AC1131" s="11" t="str">
        <f t="shared" si="112"/>
        <v>ok</v>
      </c>
    </row>
    <row r="1132" spans="1:29" s="13" customFormat="1" ht="12.75">
      <c r="A1132" s="33"/>
      <c r="B1132" s="34"/>
      <c r="C1132" s="41"/>
      <c r="D1132" s="42"/>
      <c r="E1132" s="39">
        <f t="shared" si="115"/>
      </c>
      <c r="F1132" s="43"/>
      <c r="G1132" s="3" t="str">
        <f t="shared" si="114"/>
        <v>N</v>
      </c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>
        <f t="shared" si="109"/>
      </c>
      <c r="AA1132" s="11" t="str">
        <f t="shared" si="110"/>
        <v>ok</v>
      </c>
      <c r="AB1132" s="11" t="str">
        <f t="shared" si="111"/>
        <v>ok</v>
      </c>
      <c r="AC1132" s="11" t="str">
        <f t="shared" si="112"/>
        <v>ok</v>
      </c>
    </row>
    <row r="1133" spans="1:29" s="13" customFormat="1" ht="12.75">
      <c r="A1133" s="33"/>
      <c r="B1133" s="34"/>
      <c r="C1133" s="41"/>
      <c r="D1133" s="42"/>
      <c r="E1133" s="39">
        <f t="shared" si="115"/>
      </c>
      <c r="F1133" s="43"/>
      <c r="G1133" s="3" t="str">
        <f t="shared" si="114"/>
        <v>N</v>
      </c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>
        <f t="shared" si="109"/>
      </c>
      <c r="AA1133" s="11" t="str">
        <f t="shared" si="110"/>
        <v>ok</v>
      </c>
      <c r="AB1133" s="11" t="str">
        <f t="shared" si="111"/>
        <v>ok</v>
      </c>
      <c r="AC1133" s="11" t="str">
        <f t="shared" si="112"/>
        <v>ok</v>
      </c>
    </row>
    <row r="1134" spans="1:29" s="13" customFormat="1" ht="12.75">
      <c r="A1134" s="33"/>
      <c r="B1134" s="34"/>
      <c r="C1134" s="41"/>
      <c r="D1134" s="42"/>
      <c r="E1134" s="39">
        <f t="shared" si="115"/>
      </c>
      <c r="F1134" s="43"/>
      <c r="G1134" s="3" t="str">
        <f t="shared" si="114"/>
        <v>N</v>
      </c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>
        <f aca="true" t="shared" si="116" ref="Z1134:Z1152">IF(ISBLANK(C1134),IF(ISBLANK(D1134),"","prix mal renseigné"),IF(ISBLANK(D1134),"prix non renseigné",""))</f>
      </c>
      <c r="AA1134" s="11" t="str">
        <f aca="true" t="shared" si="117" ref="AA1134:AA1152">IF(ISBLANK(D1134),IF(ISBLANK(C1134),"ok","Probleme"),IF(ISBLANK(C1134),"Probleme","ok"))</f>
        <v>ok</v>
      </c>
      <c r="AB1134" s="11" t="str">
        <f aca="true" t="shared" si="118" ref="AB1134:AB1152">IF(ISBLANK(A1134),IF(ISBLANK(C1134),"ok","Probleme"),IF(ISBLANK(C1134),"Probleme","ok"))</f>
        <v>ok</v>
      </c>
      <c r="AC1134" s="11" t="str">
        <f aca="true" t="shared" si="119" ref="AC1134:AC1152">IF(LEN(A1134)&lt;&gt;0,IF(LEN(A1134)&lt;&gt;14,"Probleme","ok"),"ok")</f>
        <v>ok</v>
      </c>
    </row>
    <row r="1135" spans="1:29" s="13" customFormat="1" ht="12.75">
      <c r="A1135" s="33"/>
      <c r="B1135" s="34"/>
      <c r="C1135" s="41"/>
      <c r="D1135" s="42"/>
      <c r="E1135" s="39">
        <f t="shared" si="115"/>
      </c>
      <c r="F1135" s="43"/>
      <c r="G1135" s="3" t="str">
        <f t="shared" si="114"/>
        <v>N</v>
      </c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>
        <f t="shared" si="116"/>
      </c>
      <c r="AA1135" s="11" t="str">
        <f t="shared" si="117"/>
        <v>ok</v>
      </c>
      <c r="AB1135" s="11" t="str">
        <f t="shared" si="118"/>
        <v>ok</v>
      </c>
      <c r="AC1135" s="11" t="str">
        <f t="shared" si="119"/>
        <v>ok</v>
      </c>
    </row>
    <row r="1136" spans="1:29" s="13" customFormat="1" ht="12.75">
      <c r="A1136" s="33"/>
      <c r="B1136" s="34"/>
      <c r="C1136" s="41"/>
      <c r="D1136" s="42"/>
      <c r="E1136" s="39">
        <f t="shared" si="115"/>
      </c>
      <c r="F1136" s="43"/>
      <c r="G1136" s="3" t="str">
        <f t="shared" si="114"/>
        <v>N</v>
      </c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>
        <f t="shared" si="116"/>
      </c>
      <c r="AA1136" s="11" t="str">
        <f t="shared" si="117"/>
        <v>ok</v>
      </c>
      <c r="AB1136" s="11" t="str">
        <f t="shared" si="118"/>
        <v>ok</v>
      </c>
      <c r="AC1136" s="11" t="str">
        <f t="shared" si="119"/>
        <v>ok</v>
      </c>
    </row>
    <row r="1137" spans="1:29" s="13" customFormat="1" ht="12.75">
      <c r="A1137" s="33"/>
      <c r="B1137" s="34"/>
      <c r="C1137" s="41"/>
      <c r="D1137" s="42"/>
      <c r="E1137" s="39">
        <f t="shared" si="115"/>
      </c>
      <c r="F1137" s="43"/>
      <c r="G1137" s="3" t="str">
        <f t="shared" si="114"/>
        <v>N</v>
      </c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>
        <f t="shared" si="116"/>
      </c>
      <c r="AA1137" s="11" t="str">
        <f t="shared" si="117"/>
        <v>ok</v>
      </c>
      <c r="AB1137" s="11" t="str">
        <f t="shared" si="118"/>
        <v>ok</v>
      </c>
      <c r="AC1137" s="11" t="str">
        <f t="shared" si="119"/>
        <v>ok</v>
      </c>
    </row>
    <row r="1138" spans="1:29" s="13" customFormat="1" ht="12.75">
      <c r="A1138" s="33"/>
      <c r="B1138" s="34"/>
      <c r="C1138" s="41"/>
      <c r="D1138" s="42"/>
      <c r="E1138" s="39">
        <f t="shared" si="115"/>
      </c>
      <c r="F1138" s="43"/>
      <c r="G1138" s="3" t="str">
        <f t="shared" si="114"/>
        <v>N</v>
      </c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>
        <f t="shared" si="116"/>
      </c>
      <c r="AA1138" s="11" t="str">
        <f t="shared" si="117"/>
        <v>ok</v>
      </c>
      <c r="AB1138" s="11" t="str">
        <f t="shared" si="118"/>
        <v>ok</v>
      </c>
      <c r="AC1138" s="11" t="str">
        <f t="shared" si="119"/>
        <v>ok</v>
      </c>
    </row>
    <row r="1139" spans="1:29" s="13" customFormat="1" ht="12.75">
      <c r="A1139" s="33"/>
      <c r="B1139" s="34"/>
      <c r="C1139" s="41"/>
      <c r="D1139" s="42"/>
      <c r="E1139" s="39">
        <f t="shared" si="115"/>
      </c>
      <c r="F1139" s="43"/>
      <c r="G1139" s="3" t="str">
        <f t="shared" si="114"/>
        <v>N</v>
      </c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>
        <f t="shared" si="116"/>
      </c>
      <c r="AA1139" s="11" t="str">
        <f t="shared" si="117"/>
        <v>ok</v>
      </c>
      <c r="AB1139" s="11" t="str">
        <f t="shared" si="118"/>
        <v>ok</v>
      </c>
      <c r="AC1139" s="11" t="str">
        <f t="shared" si="119"/>
        <v>ok</v>
      </c>
    </row>
    <row r="1140" spans="1:29" s="13" customFormat="1" ht="12.75">
      <c r="A1140" s="33"/>
      <c r="B1140" s="34"/>
      <c r="C1140" s="41"/>
      <c r="D1140" s="42"/>
      <c r="E1140" s="39">
        <f t="shared" si="115"/>
      </c>
      <c r="F1140" s="43"/>
      <c r="G1140" s="3" t="str">
        <f t="shared" si="114"/>
        <v>N</v>
      </c>
      <c r="H1140" s="67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>
        <f t="shared" si="116"/>
      </c>
      <c r="AA1140" s="11" t="str">
        <f t="shared" si="117"/>
        <v>ok</v>
      </c>
      <c r="AB1140" s="11" t="str">
        <f t="shared" si="118"/>
        <v>ok</v>
      </c>
      <c r="AC1140" s="11" t="str">
        <f t="shared" si="119"/>
        <v>ok</v>
      </c>
    </row>
    <row r="1141" spans="1:29" s="13" customFormat="1" ht="12.75">
      <c r="A1141" s="33"/>
      <c r="B1141" s="34"/>
      <c r="C1141" s="41"/>
      <c r="D1141" s="42"/>
      <c r="E1141" s="39">
        <f t="shared" si="115"/>
      </c>
      <c r="F1141" s="43"/>
      <c r="G1141" s="3" t="str">
        <f t="shared" si="114"/>
        <v>N</v>
      </c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>
        <f t="shared" si="116"/>
      </c>
      <c r="AA1141" s="11" t="str">
        <f t="shared" si="117"/>
        <v>ok</v>
      </c>
      <c r="AB1141" s="11" t="str">
        <f t="shared" si="118"/>
        <v>ok</v>
      </c>
      <c r="AC1141" s="11" t="str">
        <f t="shared" si="119"/>
        <v>ok</v>
      </c>
    </row>
    <row r="1142" spans="1:29" s="13" customFormat="1" ht="12.75">
      <c r="A1142" s="33"/>
      <c r="B1142" s="34"/>
      <c r="C1142" s="41"/>
      <c r="D1142" s="42"/>
      <c r="E1142" s="39">
        <f t="shared" si="115"/>
      </c>
      <c r="F1142" s="43"/>
      <c r="G1142" s="3" t="str">
        <f t="shared" si="114"/>
        <v>N</v>
      </c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>
        <f t="shared" si="116"/>
      </c>
      <c r="AA1142" s="11" t="str">
        <f t="shared" si="117"/>
        <v>ok</v>
      </c>
      <c r="AB1142" s="11" t="str">
        <f t="shared" si="118"/>
        <v>ok</v>
      </c>
      <c r="AC1142" s="11" t="str">
        <f t="shared" si="119"/>
        <v>ok</v>
      </c>
    </row>
    <row r="1143" spans="1:29" s="13" customFormat="1" ht="12.75">
      <c r="A1143" s="33"/>
      <c r="B1143" s="34"/>
      <c r="C1143" s="41"/>
      <c r="D1143" s="42"/>
      <c r="E1143" s="39">
        <f t="shared" si="115"/>
      </c>
      <c r="F1143" s="43"/>
      <c r="G1143" s="3" t="str">
        <f t="shared" si="114"/>
        <v>N</v>
      </c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>
        <f t="shared" si="116"/>
      </c>
      <c r="AA1143" s="11" t="str">
        <f t="shared" si="117"/>
        <v>ok</v>
      </c>
      <c r="AB1143" s="11" t="str">
        <f t="shared" si="118"/>
        <v>ok</v>
      </c>
      <c r="AC1143" s="11" t="str">
        <f t="shared" si="119"/>
        <v>ok</v>
      </c>
    </row>
    <row r="1144" spans="1:29" s="13" customFormat="1" ht="12.75">
      <c r="A1144" s="33"/>
      <c r="B1144" s="34"/>
      <c r="C1144" s="41"/>
      <c r="D1144" s="42"/>
      <c r="E1144" s="39">
        <f t="shared" si="115"/>
      </c>
      <c r="F1144" s="43"/>
      <c r="G1144" s="3" t="str">
        <f t="shared" si="114"/>
        <v>N</v>
      </c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>
        <f t="shared" si="116"/>
      </c>
      <c r="AA1144" s="11" t="str">
        <f t="shared" si="117"/>
        <v>ok</v>
      </c>
      <c r="AB1144" s="11" t="str">
        <f t="shared" si="118"/>
        <v>ok</v>
      </c>
      <c r="AC1144" s="11" t="str">
        <f t="shared" si="119"/>
        <v>ok</v>
      </c>
    </row>
    <row r="1145" spans="1:29" s="13" customFormat="1" ht="12.75">
      <c r="A1145" s="33"/>
      <c r="B1145" s="34"/>
      <c r="C1145" s="41"/>
      <c r="D1145" s="42"/>
      <c r="E1145" s="39">
        <f t="shared" si="115"/>
      </c>
      <c r="F1145" s="43"/>
      <c r="G1145" s="3" t="str">
        <f t="shared" si="114"/>
        <v>N</v>
      </c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>
        <f t="shared" si="116"/>
      </c>
      <c r="AA1145" s="11" t="str">
        <f t="shared" si="117"/>
        <v>ok</v>
      </c>
      <c r="AB1145" s="11" t="str">
        <f t="shared" si="118"/>
        <v>ok</v>
      </c>
      <c r="AC1145" s="11" t="str">
        <f t="shared" si="119"/>
        <v>ok</v>
      </c>
    </row>
    <row r="1146" spans="1:29" s="13" customFormat="1" ht="12.75">
      <c r="A1146" s="33"/>
      <c r="B1146" s="34"/>
      <c r="C1146" s="41"/>
      <c r="D1146" s="42"/>
      <c r="E1146" s="39">
        <f t="shared" si="115"/>
      </c>
      <c r="F1146" s="43"/>
      <c r="G1146" s="3" t="str">
        <f t="shared" si="114"/>
        <v>N</v>
      </c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>
        <f t="shared" si="116"/>
      </c>
      <c r="AA1146" s="11" t="str">
        <f t="shared" si="117"/>
        <v>ok</v>
      </c>
      <c r="AB1146" s="11" t="str">
        <f t="shared" si="118"/>
        <v>ok</v>
      </c>
      <c r="AC1146" s="11" t="str">
        <f t="shared" si="119"/>
        <v>ok</v>
      </c>
    </row>
    <row r="1147" spans="1:29" s="13" customFormat="1" ht="12.75">
      <c r="A1147" s="33"/>
      <c r="B1147" s="34"/>
      <c r="C1147" s="41"/>
      <c r="D1147" s="42"/>
      <c r="E1147" s="39">
        <f t="shared" si="115"/>
      </c>
      <c r="F1147" s="47"/>
      <c r="G1147" s="3" t="str">
        <f t="shared" si="114"/>
        <v>N</v>
      </c>
      <c r="H1147" s="67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>
        <f t="shared" si="116"/>
      </c>
      <c r="AA1147" s="11" t="str">
        <f t="shared" si="117"/>
        <v>ok</v>
      </c>
      <c r="AB1147" s="11" t="str">
        <f t="shared" si="118"/>
        <v>ok</v>
      </c>
      <c r="AC1147" s="11" t="str">
        <f t="shared" si="119"/>
        <v>ok</v>
      </c>
    </row>
    <row r="1148" spans="1:29" s="13" customFormat="1" ht="12.75">
      <c r="A1148" s="33"/>
      <c r="B1148" s="34"/>
      <c r="C1148" s="41"/>
      <c r="D1148" s="42"/>
      <c r="E1148" s="39">
        <f t="shared" si="115"/>
      </c>
      <c r="F1148" s="45"/>
      <c r="G1148" s="3" t="str">
        <f t="shared" si="114"/>
        <v>N</v>
      </c>
      <c r="H1148" s="67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>
        <f t="shared" si="116"/>
      </c>
      <c r="AA1148" s="11" t="str">
        <f t="shared" si="117"/>
        <v>ok</v>
      </c>
      <c r="AB1148" s="11" t="str">
        <f t="shared" si="118"/>
        <v>ok</v>
      </c>
      <c r="AC1148" s="11" t="str">
        <f t="shared" si="119"/>
        <v>ok</v>
      </c>
    </row>
    <row r="1149" spans="1:29" s="13" customFormat="1" ht="12.75">
      <c r="A1149" s="33"/>
      <c r="B1149" s="34"/>
      <c r="C1149" s="37"/>
      <c r="D1149" s="42"/>
      <c r="E1149" s="44">
        <f t="shared" si="115"/>
      </c>
      <c r="F1149" s="45"/>
      <c r="G1149" s="3" t="str">
        <f t="shared" si="114"/>
        <v>N</v>
      </c>
      <c r="H1149" s="67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>
        <f t="shared" si="116"/>
      </c>
      <c r="AA1149" s="11" t="str">
        <f t="shared" si="117"/>
        <v>ok</v>
      </c>
      <c r="AB1149" s="11" t="str">
        <f t="shared" si="118"/>
        <v>ok</v>
      </c>
      <c r="AC1149" s="11" t="str">
        <f t="shared" si="119"/>
        <v>ok</v>
      </c>
    </row>
    <row r="1150" spans="1:29" s="13" customFormat="1" ht="12.75">
      <c r="A1150" s="33"/>
      <c r="B1150" s="34"/>
      <c r="C1150" s="37"/>
      <c r="D1150" s="42"/>
      <c r="E1150" s="44">
        <f t="shared" si="115"/>
      </c>
      <c r="F1150" s="45"/>
      <c r="G1150" s="3" t="str">
        <f t="shared" si="114"/>
        <v>N</v>
      </c>
      <c r="H1150" s="67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>
        <f t="shared" si="116"/>
      </c>
      <c r="AA1150" s="11" t="str">
        <f t="shared" si="117"/>
        <v>ok</v>
      </c>
      <c r="AB1150" s="11" t="str">
        <f t="shared" si="118"/>
        <v>ok</v>
      </c>
      <c r="AC1150" s="11" t="str">
        <f t="shared" si="119"/>
        <v>ok</v>
      </c>
    </row>
    <row r="1151" spans="1:29" s="13" customFormat="1" ht="12.75">
      <c r="A1151" s="33"/>
      <c r="B1151" s="34"/>
      <c r="C1151" s="37"/>
      <c r="D1151" s="42"/>
      <c r="E1151" s="44">
        <f t="shared" si="115"/>
      </c>
      <c r="F1151" s="45"/>
      <c r="G1151" s="3" t="str">
        <f t="shared" si="114"/>
        <v>N</v>
      </c>
      <c r="H1151" s="67"/>
      <c r="I1151" s="11"/>
      <c r="J1151" s="11">
        <f>IF(ISERROR(J1153),"",J1153)</f>
      </c>
      <c r="K1151" s="11">
        <f>IF(ISERROR(K1153),"",K1153)</f>
      </c>
      <c r="L1151" s="11">
        <f>IF(ISERROR(L1153),"",L1153)</f>
      </c>
      <c r="M1151" s="11" t="s">
        <v>71</v>
      </c>
      <c r="N1151" s="11">
        <f>IF(ISERROR(N1153),"",N1153)</f>
      </c>
      <c r="O1151" s="11">
        <f>IF(ISERROR(O1153),"",O1153)</f>
      </c>
      <c r="P1151" s="11">
        <f>IF(ISERROR(P1153),"",P1153)</f>
      </c>
      <c r="Q1151" s="11" t="s">
        <v>71</v>
      </c>
      <c r="R1151" s="11">
        <f>IF(ISERROR(R1153),"",R1153)</f>
      </c>
      <c r="S1151" s="11">
        <f>IF(ISERROR(S1153),"",S1153)</f>
      </c>
      <c r="T1151" s="11">
        <f>IF(ISERROR(T1153),"",T1153)</f>
      </c>
      <c r="U1151" s="11" t="s">
        <v>71</v>
      </c>
      <c r="V1151" s="11">
        <f>IF(ISERROR(V1153),"",V1153)</f>
      </c>
      <c r="W1151" s="11">
        <f>IF(ISERROR(W1153),"",W1153)</f>
      </c>
      <c r="X1151" s="11"/>
      <c r="Y1151" s="11"/>
      <c r="Z1151" s="11">
        <f t="shared" si="116"/>
      </c>
      <c r="AA1151" s="11" t="str">
        <f t="shared" si="117"/>
        <v>ok</v>
      </c>
      <c r="AB1151" s="11" t="str">
        <f t="shared" si="118"/>
        <v>ok</v>
      </c>
      <c r="AC1151" s="11" t="str">
        <f t="shared" si="119"/>
        <v>ok</v>
      </c>
    </row>
    <row r="1152" spans="1:29" s="13" customFormat="1" ht="12.75">
      <c r="A1152" s="33"/>
      <c r="B1152" s="34"/>
      <c r="C1152" s="77"/>
      <c r="D1152" s="42"/>
      <c r="E1152" s="44">
        <f t="shared" si="115"/>
      </c>
      <c r="F1152" s="45"/>
      <c r="G1152" s="3" t="str">
        <f t="shared" si="114"/>
        <v>N</v>
      </c>
      <c r="H1152" s="67"/>
      <c r="I1152" s="11">
        <f>LEN(I1153)</f>
        <v>0</v>
      </c>
      <c r="J1152" s="11">
        <v>13</v>
      </c>
      <c r="K1152" s="11">
        <v>12</v>
      </c>
      <c r="L1152" s="11">
        <v>11</v>
      </c>
      <c r="M1152" s="11">
        <v>10</v>
      </c>
      <c r="N1152" s="11">
        <v>9</v>
      </c>
      <c r="O1152" s="11">
        <v>8</v>
      </c>
      <c r="P1152" s="11">
        <v>7</v>
      </c>
      <c r="Q1152" s="11">
        <v>6</v>
      </c>
      <c r="R1152" s="11">
        <v>5</v>
      </c>
      <c r="S1152" s="11">
        <v>4</v>
      </c>
      <c r="T1152" s="11">
        <v>3</v>
      </c>
      <c r="U1152" s="11">
        <v>2</v>
      </c>
      <c r="V1152" s="11">
        <v>1</v>
      </c>
      <c r="W1152" s="11">
        <v>0</v>
      </c>
      <c r="X1152" s="11"/>
      <c r="Y1152" s="11"/>
      <c r="Z1152" s="11">
        <f t="shared" si="116"/>
      </c>
      <c r="AA1152" s="11" t="str">
        <f t="shared" si="117"/>
        <v>ok</v>
      </c>
      <c r="AB1152" s="11" t="str">
        <f t="shared" si="118"/>
        <v>ok</v>
      </c>
      <c r="AC1152" s="11" t="str">
        <f t="shared" si="119"/>
        <v>ok</v>
      </c>
    </row>
    <row r="1153" spans="1:29" s="13" customFormat="1" ht="12.75">
      <c r="A1153" s="70" t="str">
        <f>"T 00 00 0SM "&amp;TEXT(X1153,"00")</f>
        <v>T 00 00 0SM 30</v>
      </c>
      <c r="B1153" s="78" t="str">
        <f>"Code de contrôle "&amp;TEXT(X1153,"00")&amp;" : "&amp;J1151&amp;K1151&amp;L1151&amp;M1151&amp;N1151&amp;O1151&amp;P1151&amp;Q1151&amp;R1151&amp;S1151&amp;T1151&amp;U1151&amp;V1151&amp;W1151</f>
        <v>Code de contrôle 30 : ///</v>
      </c>
      <c r="C1153" s="62"/>
      <c r="D1153" s="69" t="s">
        <v>74</v>
      </c>
      <c r="E1153" s="48">
        <f t="shared" si="115"/>
      </c>
      <c r="F1153" s="49"/>
      <c r="G1153" s="3" t="s">
        <v>75</v>
      </c>
      <c r="H1153" s="67">
        <f>COUNTA(G1117:G1153)</f>
        <v>37</v>
      </c>
      <c r="I1153" s="11">
        <f>IF(FIXED(SUM(D1118:D1152),2,FALSE)="0,00","",FIXED(SUM(D1118:D1152),2,FALSE))</f>
      </c>
      <c r="J1153" s="11" t="e">
        <f>IF((VALUE(MID(I1153,I1152-J1152,1)))&lt;4,IF((MID(I1153,I1152-J1152,1))="0","A",IF(MID(I1153,I1152-J1152,1)="1","B",IF(MID(I1153,I1152-J1152,1)="2","C",IF(MID(I1153,I1152-J1152,1)="3","D",)))),IF(MID(I1153,I1152-J1152,1)="4","E",IF(MID(I1153,I1152-J1152,1)="5","F",IF(MID(I1153,I1152-J1152,1)="6","G",IF(MID(I1153,I1152-J1152,1)="7","H",IF(MID(I1153,I1152-J1152,1)="8","I",IF(MID(I1153,I1152-J1152,1)="9","J","zz")))))))</f>
        <v>#VALUE!</v>
      </c>
      <c r="K1153" s="11" t="e">
        <f>IF((VALUE(MID(I1153,I1152-K1152,1)))&lt;4,IF((MID(I1153,I1152-K1152,1))="0","A",IF(MID(I1153,I1152-K1152,1)="1","B",IF(MID(I1153,I1152-K1152,1)="2","C",IF(MID(I1153,I1152-K1152,1)="3","D",)))),IF(MID(I1153,I1152-K1152,1)="4","E",IF(MID(I1153,I1152-K1152,1)="5","F",IF(MID(I1153,I1152-K1152,1)="6","G",IF(MID(I1153,I1152-K1152,1)="7","H",IF(MID(I1153,I1152-K1152,1)="8","I",IF(MID(I1153,I1152-K1152,1)="9","J","zz")))))))</f>
        <v>#VALUE!</v>
      </c>
      <c r="L1153" s="11" t="e">
        <f>IF((VALUE(MID(I1153,I1152-L1152,1)))&lt;4,IF((MID(I1153,I1152-L1152,1))="0","A",IF(MID(I1153,I1152-L1152,1)="1","B",IF(MID(I1153,I1152-L1152,1)="2","C",IF(MID(I1153,I1152-L1152,1)="3","D",)))),IF(MID(I1153,I1152-L1152,1)="4","E",IF(MID(I1153,I1152-L1152,1)="5","F",IF(MID(I1153,I1152-L1152,1)="6","G",IF(MID(I1153,I1152-L1152,1)="7","H",IF(MID(I1153,I1152-L1152,1)="8","I",IF(MID(I1153,I1152-L1152,1)="9","J","zz")))))))</f>
        <v>#VALUE!</v>
      </c>
      <c r="M1153" s="11"/>
      <c r="N1153" s="11" t="e">
        <f>IF((VALUE(MID(I1153,I1152-N1152,1)))&lt;4,IF((MID(I1153,I1152-N1152,1))="0","A",IF(MID(I1153,I1152-N1152,1)="1","B",IF(MID(I1153,I1152-N1152,1)="2","C",IF(MID(I1153,I1152-N1152,1)="3","D",)))),IF(MID(I1153,I1152-N1152,1)="4","E",IF(MID(I1153,I1152-N1152,1)="5","F",IF(MID(I1153,I1152-N1152,1)="6","G",IF(MID(I1153,I1152-N1152,1)="7","H",IF(MID(I1153,I1152-N1152,1)="8","I",IF(MID(I1153,I1152-N1152,1)="9","J","zz")))))))</f>
        <v>#VALUE!</v>
      </c>
      <c r="O1153" s="11" t="e">
        <f>IF((VALUE(MID(I1153,I1152-O1152,1)))&lt;4,IF((MID(I1153,I1152-O1152,1))="0","A",IF(MID(I1153,I1152-O1152,1)="1","B",IF(MID(I1153,I1152-O1152,1)="2","C",IF(MID(I1153,I1152-O1152,1)="3","D",)))),IF(MID(I1153,I1152-O1152,1)="4","E",IF(MID(I1153,I1152-O1152,1)="5","F",IF(MID(I1153,I1152-O1152,1)="6","G",IF(MID(I1153,I1152-O1152,1)="7","H",IF(MID(I1153,I1152-O1152,1)="8","I",IF(MID(I1153,I1152-O1152,1)="9","J","zz")))))))</f>
        <v>#VALUE!</v>
      </c>
      <c r="P1153" s="11" t="e">
        <f>IF((VALUE(MID(I1153,I1152-P1152,1)))&lt;4,IF((MID(I1153,I1152-P1152,1))="0","A",IF(MID(I1153,I1152-P1152,1)="1","B",IF(MID(I1153,I1152-P1152,1)="2","C",IF(MID(I1153,I1152-P1152,1)="3","D",)))),IF(MID(I1153,I1152-P1152,1)="4","E",IF(MID(I1153,I1152-P1152,1)="5","F",IF(MID(I1153,I1152-P1152,1)="6","G",IF(MID(I1153,I1152-P1152,1)="7","H",IF(MID(I1153,I1152-P1152,1)="8","I",IF(MID(I1153,I1152-P1152,1)="9","J","zz")))))))</f>
        <v>#VALUE!</v>
      </c>
      <c r="Q1153" s="11"/>
      <c r="R1153" s="11" t="e">
        <f>IF((VALUE(MID(I1153,I1152-R1152,1)))&lt;4,IF((MID(I1153,I1152-R1152,1))="0","A",IF(MID(I1153,I1152-R1152,1)="1","B",IF(MID(I1153,I1152-R1152,1)="2","C",IF(MID(I1153,I1152-R1152,1)="3","D",)))),IF(MID(I1153,I1152-R1152,1)="4","E",IF(MID(I1153,I1152-R1152,1)="5","F",IF(MID(I1153,I1152-R1152,1)="6","G",IF(MID(I1153,I1152-R1152,1)="7","H",IF(MID(I1153,I1152-R1152,1)="8","I",IF(MID(I1153,I1152-R1152,1)="9","J","zz")))))))</f>
        <v>#VALUE!</v>
      </c>
      <c r="S1153" s="11" t="e">
        <f>IF((VALUE(MID(I1153,I1152-S1152,1)))&lt;4,IF((MID(I1153,I1152-S1152,1))="0","A",IF(MID(I1153,I1152-S1152,1)="1","B",IF(MID(I1153,I1152-S1152,1)="2","C",IF(MID(I1153,I1152-S1152,1)="3","D",)))),IF(MID(I1153,I1152-S1152,1)="4","E",IF(MID(I1153,I1152-S1152,1)="5","F",IF(MID(I1153,I1152-S1152,1)="6","G",IF(MID(I1153,I1152-S1152,1)="7","H",IF(MID(I1153,I1152-S1152,1)="8","I",IF(MID(I1153,I1152-S1152,1)="9","J","zz")))))))</f>
        <v>#VALUE!</v>
      </c>
      <c r="T1153" s="11" t="e">
        <f>IF((VALUE(MID(I1153,I1152-T1152,1)))&lt;4,IF((MID(I1153,I1152-T1152,1))="0","A",IF(MID(I1153,I1152-T1152,1)="1","B",IF(MID(I1153,I1152-T1152,1)="2","C",IF(MID(I1153,I1152-T1152,1)="3","D",)))),IF(MID(I1153,I1152-T1152,1)="4","E",IF(MID(I1153,I1152-T1152,1)="5","F",IF(MID(I1153,I1152-T1152,1)="6","G",IF(MID(I1153,I1152-T1152,1)="7","H",IF(MID(I1153,I1152-T1152,1)="8","I",IF(MID(I1153,I1152-T1152,1)="9","J","zz")))))))</f>
        <v>#VALUE!</v>
      </c>
      <c r="U1153" s="11"/>
      <c r="V1153" s="11" t="e">
        <f>IF((VALUE(MID(I1153,I1152-V1152,1)))&lt;4,IF((MID(I1153,I1152-V1152,1))="0","A",IF(MID(I1153,I1152-V1152,1)="1","B",IF(MID(I1153,I1152-V1152,1)="2","C",IF(MID(I1153,I1152-V1152,1)="3","D",)))),IF(MID(I1153,I1152-V1152,1)="4","E",IF(MID(I1153,I1152-V1152,1)="5","F",IF(MID(I1153,I1152-V1152,1)="6","G",IF(MID(I1153,I1152-V1152,1)="7","H",IF(MID(I1153,I1152-V1152,1)="8","I",IF(MID(I1153,I1152-V1152,1)="9","J","zz")))))))</f>
        <v>#VALUE!</v>
      </c>
      <c r="W1153" s="11" t="e">
        <f>IF((VALUE(MID(I1153,LEN(I1153),1)))&lt;4,IF((MID(I1153,I1152,1))="0","A",IF(MID(I1153,I1152,1)="1","B",IF(MID(I1153,I1152,1)="2","C",IF(MID(I1153,I1152,1)="3","D",)))),IF(MID(I1153,I1152,1)="4","E",IF(MID(I1153,I1152,1)="5","F",IF(MID(I1153,I1152,1)="6","G",IF(MID(I1153,I1152,1)="7","H",IF(MID(I1153,I1152,1)="8","I",IF(MID(I1153,I1152,1)="9","J","zz")))))))</f>
        <v>#VALUE!</v>
      </c>
      <c r="X1153" s="11">
        <f>X1116+1</f>
        <v>30</v>
      </c>
      <c r="Y1153" s="11"/>
      <c r="Z1153" s="11"/>
      <c r="AA1153" s="11"/>
      <c r="AB1153" s="11"/>
      <c r="AC1153" s="11"/>
    </row>
    <row r="1154" spans="1:29" s="13" customFormat="1" ht="12.75">
      <c r="A1154" s="33"/>
      <c r="B1154" s="34"/>
      <c r="C1154" s="75"/>
      <c r="D1154" s="76"/>
      <c r="E1154" s="35"/>
      <c r="F1154" s="36"/>
      <c r="G1154" s="3" t="str">
        <f aca="true" t="shared" si="120" ref="G1154:G1189">IF(ISBLANK(C1154),"N","O")</f>
        <v>N</v>
      </c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>
        <f aca="true" t="shared" si="121" ref="Z1154:Z1189">IF(ISBLANK(C1154),IF(ISBLANK(D1154),"","prix mal renseigné"),IF(ISBLANK(D1154),"prix non renseigné",""))</f>
      </c>
      <c r="AA1154" s="11" t="str">
        <f aca="true" t="shared" si="122" ref="AA1154:AA1189">IF(ISBLANK(D1154),IF(ISBLANK(C1154),"ok","Probleme"),IF(ISBLANK(C1154),"Probleme","ok"))</f>
        <v>ok</v>
      </c>
      <c r="AB1154" s="11" t="str">
        <f aca="true" t="shared" si="123" ref="AB1154:AB1189">IF(ISBLANK(A1154),IF(ISBLANK(C1154),"ok","Probleme"),IF(ISBLANK(C1154),"Probleme","ok"))</f>
        <v>ok</v>
      </c>
      <c r="AC1154" s="11" t="str">
        <f aca="true" t="shared" si="124" ref="AC1154:AC1189">IF(LEN(A1154)&lt;&gt;0,IF(LEN(A1154)&lt;&gt;14,"Probleme","ok"),"ok")</f>
        <v>ok</v>
      </c>
    </row>
    <row r="1155" spans="1:29" s="13" customFormat="1" ht="12.75">
      <c r="A1155" s="33"/>
      <c r="B1155" s="34"/>
      <c r="C1155" s="37"/>
      <c r="D1155" s="38"/>
      <c r="E1155" s="39">
        <f>IF(ISNUMBER(D1155),Lettre(D1155),"")</f>
      </c>
      <c r="F1155" s="40"/>
      <c r="G1155" s="3" t="str">
        <f t="shared" si="120"/>
        <v>N</v>
      </c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>
        <f t="shared" si="121"/>
      </c>
      <c r="AA1155" s="11" t="str">
        <f t="shared" si="122"/>
        <v>ok</v>
      </c>
      <c r="AB1155" s="11" t="str">
        <f t="shared" si="123"/>
        <v>ok</v>
      </c>
      <c r="AC1155" s="11" t="str">
        <f t="shared" si="124"/>
        <v>ok</v>
      </c>
    </row>
    <row r="1156" spans="1:29" s="13" customFormat="1" ht="12.75">
      <c r="A1156" s="33"/>
      <c r="B1156" s="34"/>
      <c r="C1156" s="41"/>
      <c r="D1156" s="42"/>
      <c r="E1156" s="39">
        <f aca="true" t="shared" si="125" ref="E1156:E1190">IF(ISNUMBER(D1156),Lettre(D1156),"")</f>
      </c>
      <c r="F1156" s="43"/>
      <c r="G1156" s="3" t="str">
        <f t="shared" si="120"/>
        <v>N</v>
      </c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>
        <f t="shared" si="121"/>
      </c>
      <c r="AA1156" s="11" t="str">
        <f t="shared" si="122"/>
        <v>ok</v>
      </c>
      <c r="AB1156" s="11" t="str">
        <f t="shared" si="123"/>
        <v>ok</v>
      </c>
      <c r="AC1156" s="11" t="str">
        <f t="shared" si="124"/>
        <v>ok</v>
      </c>
    </row>
    <row r="1157" spans="1:29" s="13" customFormat="1" ht="12.75">
      <c r="A1157" s="33"/>
      <c r="B1157" s="34"/>
      <c r="C1157" s="41"/>
      <c r="D1157" s="42"/>
      <c r="E1157" s="39">
        <f t="shared" si="125"/>
      </c>
      <c r="F1157" s="43"/>
      <c r="G1157" s="3" t="str">
        <f t="shared" si="120"/>
        <v>N</v>
      </c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>
        <f t="shared" si="121"/>
      </c>
      <c r="AA1157" s="11" t="str">
        <f t="shared" si="122"/>
        <v>ok</v>
      </c>
      <c r="AB1157" s="11" t="str">
        <f t="shared" si="123"/>
        <v>ok</v>
      </c>
      <c r="AC1157" s="11" t="str">
        <f t="shared" si="124"/>
        <v>ok</v>
      </c>
    </row>
    <row r="1158" spans="1:29" s="13" customFormat="1" ht="12.75">
      <c r="A1158" s="33"/>
      <c r="B1158" s="34"/>
      <c r="C1158" s="41"/>
      <c r="D1158" s="42"/>
      <c r="E1158" s="39">
        <f t="shared" si="125"/>
      </c>
      <c r="F1158" s="43"/>
      <c r="G1158" s="3" t="str">
        <f t="shared" si="120"/>
        <v>N</v>
      </c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>
        <f t="shared" si="121"/>
      </c>
      <c r="AA1158" s="11" t="str">
        <f t="shared" si="122"/>
        <v>ok</v>
      </c>
      <c r="AB1158" s="11" t="str">
        <f t="shared" si="123"/>
        <v>ok</v>
      </c>
      <c r="AC1158" s="11" t="str">
        <f t="shared" si="124"/>
        <v>ok</v>
      </c>
    </row>
    <row r="1159" spans="1:29" s="13" customFormat="1" ht="12.75">
      <c r="A1159" s="33"/>
      <c r="B1159" s="34"/>
      <c r="C1159" s="41"/>
      <c r="D1159" s="42"/>
      <c r="E1159" s="39">
        <f t="shared" si="125"/>
      </c>
      <c r="F1159" s="43"/>
      <c r="G1159" s="3" t="str">
        <f t="shared" si="120"/>
        <v>N</v>
      </c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>
        <f t="shared" si="121"/>
      </c>
      <c r="AA1159" s="11" t="str">
        <f t="shared" si="122"/>
        <v>ok</v>
      </c>
      <c r="AB1159" s="11" t="str">
        <f t="shared" si="123"/>
        <v>ok</v>
      </c>
      <c r="AC1159" s="11" t="str">
        <f t="shared" si="124"/>
        <v>ok</v>
      </c>
    </row>
    <row r="1160" spans="1:29" s="13" customFormat="1" ht="12.75">
      <c r="A1160" s="33"/>
      <c r="B1160" s="34"/>
      <c r="C1160" s="41"/>
      <c r="D1160" s="42"/>
      <c r="E1160" s="39">
        <f t="shared" si="125"/>
      </c>
      <c r="F1160" s="43"/>
      <c r="G1160" s="3" t="str">
        <f t="shared" si="120"/>
        <v>N</v>
      </c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>
        <f t="shared" si="121"/>
      </c>
      <c r="AA1160" s="11" t="str">
        <f t="shared" si="122"/>
        <v>ok</v>
      </c>
      <c r="AB1160" s="11" t="str">
        <f t="shared" si="123"/>
        <v>ok</v>
      </c>
      <c r="AC1160" s="11" t="str">
        <f t="shared" si="124"/>
        <v>ok</v>
      </c>
    </row>
    <row r="1161" spans="1:29" s="13" customFormat="1" ht="12.75">
      <c r="A1161" s="33"/>
      <c r="B1161" s="34"/>
      <c r="C1161" s="41"/>
      <c r="D1161" s="42"/>
      <c r="E1161" s="39">
        <f t="shared" si="125"/>
      </c>
      <c r="F1161" s="43"/>
      <c r="G1161" s="3" t="str">
        <f t="shared" si="120"/>
        <v>N</v>
      </c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>
        <f t="shared" si="121"/>
      </c>
      <c r="AA1161" s="11" t="str">
        <f t="shared" si="122"/>
        <v>ok</v>
      </c>
      <c r="AB1161" s="11" t="str">
        <f t="shared" si="123"/>
        <v>ok</v>
      </c>
      <c r="AC1161" s="11" t="str">
        <f t="shared" si="124"/>
        <v>ok</v>
      </c>
    </row>
    <row r="1162" spans="1:29" s="13" customFormat="1" ht="12.75">
      <c r="A1162" s="33"/>
      <c r="B1162" s="34"/>
      <c r="C1162" s="37"/>
      <c r="D1162" s="42"/>
      <c r="E1162" s="44">
        <f t="shared" si="125"/>
      </c>
      <c r="F1162" s="45"/>
      <c r="G1162" s="3" t="str">
        <f t="shared" si="120"/>
        <v>N</v>
      </c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>
        <f t="shared" si="121"/>
      </c>
      <c r="AA1162" s="11" t="str">
        <f t="shared" si="122"/>
        <v>ok</v>
      </c>
      <c r="AB1162" s="11" t="str">
        <f t="shared" si="123"/>
        <v>ok</v>
      </c>
      <c r="AC1162" s="11" t="str">
        <f t="shared" si="124"/>
        <v>ok</v>
      </c>
    </row>
    <row r="1163" spans="1:29" s="13" customFormat="1" ht="12.75">
      <c r="A1163" s="33"/>
      <c r="B1163" s="34"/>
      <c r="C1163" s="41"/>
      <c r="D1163" s="42"/>
      <c r="E1163" s="46">
        <f t="shared" si="125"/>
      </c>
      <c r="F1163" s="45"/>
      <c r="G1163" s="3" t="str">
        <f t="shared" si="120"/>
        <v>N</v>
      </c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>
        <f t="shared" si="121"/>
      </c>
      <c r="AA1163" s="11" t="str">
        <f t="shared" si="122"/>
        <v>ok</v>
      </c>
      <c r="AB1163" s="11" t="str">
        <f t="shared" si="123"/>
        <v>ok</v>
      </c>
      <c r="AC1163" s="11" t="str">
        <f t="shared" si="124"/>
        <v>ok</v>
      </c>
    </row>
    <row r="1164" spans="1:29" s="13" customFormat="1" ht="12.75">
      <c r="A1164" s="33"/>
      <c r="B1164" s="34"/>
      <c r="C1164" s="41"/>
      <c r="D1164" s="42"/>
      <c r="E1164" s="44">
        <f t="shared" si="125"/>
      </c>
      <c r="F1164" s="45"/>
      <c r="G1164" s="3" t="str">
        <f t="shared" si="120"/>
        <v>N</v>
      </c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>
        <f t="shared" si="121"/>
      </c>
      <c r="AA1164" s="11" t="str">
        <f t="shared" si="122"/>
        <v>ok</v>
      </c>
      <c r="AB1164" s="11" t="str">
        <f t="shared" si="123"/>
        <v>ok</v>
      </c>
      <c r="AC1164" s="11" t="str">
        <f t="shared" si="124"/>
        <v>ok</v>
      </c>
    </row>
    <row r="1165" spans="1:29" s="13" customFormat="1" ht="12.75">
      <c r="A1165" s="33"/>
      <c r="B1165" s="34"/>
      <c r="C1165" s="41"/>
      <c r="D1165" s="42"/>
      <c r="E1165" s="44">
        <f t="shared" si="125"/>
      </c>
      <c r="F1165" s="45"/>
      <c r="G1165" s="3" t="str">
        <f t="shared" si="120"/>
        <v>N</v>
      </c>
      <c r="H1165" s="12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>
        <f t="shared" si="121"/>
      </c>
      <c r="AA1165" s="11" t="str">
        <f t="shared" si="122"/>
        <v>ok</v>
      </c>
      <c r="AB1165" s="11" t="str">
        <f t="shared" si="123"/>
        <v>ok</v>
      </c>
      <c r="AC1165" s="11" t="str">
        <f t="shared" si="124"/>
        <v>ok</v>
      </c>
    </row>
    <row r="1166" spans="1:29" s="13" customFormat="1" ht="12.75">
      <c r="A1166" s="33"/>
      <c r="B1166" s="34"/>
      <c r="C1166" s="37"/>
      <c r="D1166" s="42"/>
      <c r="E1166" s="44">
        <f t="shared" si="125"/>
      </c>
      <c r="F1166" s="45"/>
      <c r="G1166" s="3" t="str">
        <f t="shared" si="120"/>
        <v>N</v>
      </c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>
        <f t="shared" si="121"/>
      </c>
      <c r="AA1166" s="11" t="str">
        <f t="shared" si="122"/>
        <v>ok</v>
      </c>
      <c r="AB1166" s="11" t="str">
        <f t="shared" si="123"/>
        <v>ok</v>
      </c>
      <c r="AC1166" s="11" t="str">
        <f t="shared" si="124"/>
        <v>ok</v>
      </c>
    </row>
    <row r="1167" spans="1:29" s="13" customFormat="1" ht="12.75">
      <c r="A1167" s="33"/>
      <c r="B1167" s="34"/>
      <c r="C1167" s="41"/>
      <c r="D1167" s="42"/>
      <c r="E1167" s="39">
        <f t="shared" si="125"/>
      </c>
      <c r="F1167" s="43"/>
      <c r="G1167" s="3" t="str">
        <f t="shared" si="120"/>
        <v>N</v>
      </c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>
        <f t="shared" si="121"/>
      </c>
      <c r="AA1167" s="11" t="str">
        <f t="shared" si="122"/>
        <v>ok</v>
      </c>
      <c r="AB1167" s="11" t="str">
        <f t="shared" si="123"/>
        <v>ok</v>
      </c>
      <c r="AC1167" s="11" t="str">
        <f t="shared" si="124"/>
        <v>ok</v>
      </c>
    </row>
    <row r="1168" spans="1:29" s="13" customFormat="1" ht="12.75">
      <c r="A1168" s="33"/>
      <c r="B1168" s="34"/>
      <c r="C1168" s="41"/>
      <c r="D1168" s="42"/>
      <c r="E1168" s="39">
        <f t="shared" si="125"/>
      </c>
      <c r="F1168" s="43"/>
      <c r="G1168" s="3" t="str">
        <f t="shared" si="120"/>
        <v>N</v>
      </c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>
        <f t="shared" si="121"/>
      </c>
      <c r="AA1168" s="11" t="str">
        <f t="shared" si="122"/>
        <v>ok</v>
      </c>
      <c r="AB1168" s="11" t="str">
        <f t="shared" si="123"/>
        <v>ok</v>
      </c>
      <c r="AC1168" s="11" t="str">
        <f t="shared" si="124"/>
        <v>ok</v>
      </c>
    </row>
    <row r="1169" spans="1:29" s="13" customFormat="1" ht="12.75">
      <c r="A1169" s="33"/>
      <c r="B1169" s="34"/>
      <c r="C1169" s="41"/>
      <c r="D1169" s="42"/>
      <c r="E1169" s="39">
        <f t="shared" si="125"/>
      </c>
      <c r="F1169" s="43"/>
      <c r="G1169" s="3" t="str">
        <f t="shared" si="120"/>
        <v>N</v>
      </c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>
        <f t="shared" si="121"/>
      </c>
      <c r="AA1169" s="11" t="str">
        <f t="shared" si="122"/>
        <v>ok</v>
      </c>
      <c r="AB1169" s="11" t="str">
        <f t="shared" si="123"/>
        <v>ok</v>
      </c>
      <c r="AC1169" s="11" t="str">
        <f t="shared" si="124"/>
        <v>ok</v>
      </c>
    </row>
    <row r="1170" spans="1:29" s="13" customFormat="1" ht="12.75">
      <c r="A1170" s="33"/>
      <c r="B1170" s="34"/>
      <c r="C1170" s="41"/>
      <c r="D1170" s="42"/>
      <c r="E1170" s="39">
        <f t="shared" si="125"/>
      </c>
      <c r="F1170" s="43"/>
      <c r="G1170" s="3" t="str">
        <f t="shared" si="120"/>
        <v>N</v>
      </c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>
        <f t="shared" si="121"/>
      </c>
      <c r="AA1170" s="11" t="str">
        <f t="shared" si="122"/>
        <v>ok</v>
      </c>
      <c r="AB1170" s="11" t="str">
        <f t="shared" si="123"/>
        <v>ok</v>
      </c>
      <c r="AC1170" s="11" t="str">
        <f t="shared" si="124"/>
        <v>ok</v>
      </c>
    </row>
    <row r="1171" spans="1:29" s="13" customFormat="1" ht="12.75">
      <c r="A1171" s="33"/>
      <c r="B1171" s="34"/>
      <c r="C1171" s="41"/>
      <c r="D1171" s="42"/>
      <c r="E1171" s="39">
        <f t="shared" si="125"/>
      </c>
      <c r="F1171" s="43"/>
      <c r="G1171" s="3" t="str">
        <f t="shared" si="120"/>
        <v>N</v>
      </c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>
        <f t="shared" si="121"/>
      </c>
      <c r="AA1171" s="11" t="str">
        <f t="shared" si="122"/>
        <v>ok</v>
      </c>
      <c r="AB1171" s="11" t="str">
        <f t="shared" si="123"/>
        <v>ok</v>
      </c>
      <c r="AC1171" s="11" t="str">
        <f t="shared" si="124"/>
        <v>ok</v>
      </c>
    </row>
    <row r="1172" spans="1:29" s="13" customFormat="1" ht="12.75">
      <c r="A1172" s="33"/>
      <c r="B1172" s="34"/>
      <c r="C1172" s="41"/>
      <c r="D1172" s="42"/>
      <c r="E1172" s="39">
        <f t="shared" si="125"/>
      </c>
      <c r="F1172" s="43"/>
      <c r="G1172" s="3" t="str">
        <f t="shared" si="120"/>
        <v>N</v>
      </c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>
        <f t="shared" si="121"/>
      </c>
      <c r="AA1172" s="11" t="str">
        <f t="shared" si="122"/>
        <v>ok</v>
      </c>
      <c r="AB1172" s="11" t="str">
        <f t="shared" si="123"/>
        <v>ok</v>
      </c>
      <c r="AC1172" s="11" t="str">
        <f t="shared" si="124"/>
        <v>ok</v>
      </c>
    </row>
    <row r="1173" spans="1:29" s="13" customFormat="1" ht="12.75">
      <c r="A1173" s="33"/>
      <c r="B1173" s="34"/>
      <c r="C1173" s="41"/>
      <c r="D1173" s="42"/>
      <c r="E1173" s="39">
        <f t="shared" si="125"/>
      </c>
      <c r="F1173" s="43"/>
      <c r="G1173" s="3" t="str">
        <f t="shared" si="120"/>
        <v>N</v>
      </c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>
        <f t="shared" si="121"/>
      </c>
      <c r="AA1173" s="11" t="str">
        <f t="shared" si="122"/>
        <v>ok</v>
      </c>
      <c r="AB1173" s="11" t="str">
        <f t="shared" si="123"/>
        <v>ok</v>
      </c>
      <c r="AC1173" s="11" t="str">
        <f t="shared" si="124"/>
        <v>ok</v>
      </c>
    </row>
    <row r="1174" spans="1:29" s="13" customFormat="1" ht="12.75">
      <c r="A1174" s="33"/>
      <c r="B1174" s="34"/>
      <c r="C1174" s="41"/>
      <c r="D1174" s="42"/>
      <c r="E1174" s="39">
        <f t="shared" si="125"/>
      </c>
      <c r="F1174" s="43"/>
      <c r="G1174" s="3" t="str">
        <f t="shared" si="120"/>
        <v>N</v>
      </c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>
        <f t="shared" si="121"/>
      </c>
      <c r="AA1174" s="11" t="str">
        <f t="shared" si="122"/>
        <v>ok</v>
      </c>
      <c r="AB1174" s="11" t="str">
        <f t="shared" si="123"/>
        <v>ok</v>
      </c>
      <c r="AC1174" s="11" t="str">
        <f t="shared" si="124"/>
        <v>ok</v>
      </c>
    </row>
    <row r="1175" spans="1:29" s="13" customFormat="1" ht="12.75">
      <c r="A1175" s="33"/>
      <c r="B1175" s="34"/>
      <c r="C1175" s="41"/>
      <c r="D1175" s="42"/>
      <c r="E1175" s="39">
        <f t="shared" si="125"/>
      </c>
      <c r="F1175" s="43"/>
      <c r="G1175" s="3" t="str">
        <f t="shared" si="120"/>
        <v>N</v>
      </c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>
        <f t="shared" si="121"/>
      </c>
      <c r="AA1175" s="11" t="str">
        <f t="shared" si="122"/>
        <v>ok</v>
      </c>
      <c r="AB1175" s="11" t="str">
        <f t="shared" si="123"/>
        <v>ok</v>
      </c>
      <c r="AC1175" s="11" t="str">
        <f t="shared" si="124"/>
        <v>ok</v>
      </c>
    </row>
    <row r="1176" spans="1:29" s="13" customFormat="1" ht="12.75">
      <c r="A1176" s="33"/>
      <c r="B1176" s="34"/>
      <c r="C1176" s="41"/>
      <c r="D1176" s="42"/>
      <c r="E1176" s="39">
        <f t="shared" si="125"/>
      </c>
      <c r="F1176" s="43"/>
      <c r="G1176" s="3" t="str">
        <f t="shared" si="120"/>
        <v>N</v>
      </c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>
        <f t="shared" si="121"/>
      </c>
      <c r="AA1176" s="11" t="str">
        <f t="shared" si="122"/>
        <v>ok</v>
      </c>
      <c r="AB1176" s="11" t="str">
        <f t="shared" si="123"/>
        <v>ok</v>
      </c>
      <c r="AC1176" s="11" t="str">
        <f t="shared" si="124"/>
        <v>ok</v>
      </c>
    </row>
    <row r="1177" spans="1:29" s="13" customFormat="1" ht="12.75">
      <c r="A1177" s="33"/>
      <c r="B1177" s="34"/>
      <c r="C1177" s="41"/>
      <c r="D1177" s="42"/>
      <c r="E1177" s="39">
        <f t="shared" si="125"/>
      </c>
      <c r="F1177" s="43"/>
      <c r="G1177" s="3" t="str">
        <f t="shared" si="120"/>
        <v>N</v>
      </c>
      <c r="H1177" s="67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>
        <f t="shared" si="121"/>
      </c>
      <c r="AA1177" s="11" t="str">
        <f t="shared" si="122"/>
        <v>ok</v>
      </c>
      <c r="AB1177" s="11" t="str">
        <f t="shared" si="123"/>
        <v>ok</v>
      </c>
      <c r="AC1177" s="11" t="str">
        <f t="shared" si="124"/>
        <v>ok</v>
      </c>
    </row>
    <row r="1178" spans="1:29" s="13" customFormat="1" ht="12.75">
      <c r="A1178" s="33"/>
      <c r="B1178" s="34"/>
      <c r="C1178" s="41"/>
      <c r="D1178" s="42"/>
      <c r="E1178" s="39">
        <f t="shared" si="125"/>
      </c>
      <c r="F1178" s="43"/>
      <c r="G1178" s="3" t="str">
        <f t="shared" si="120"/>
        <v>N</v>
      </c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>
        <f t="shared" si="121"/>
      </c>
      <c r="AA1178" s="11" t="str">
        <f t="shared" si="122"/>
        <v>ok</v>
      </c>
      <c r="AB1178" s="11" t="str">
        <f t="shared" si="123"/>
        <v>ok</v>
      </c>
      <c r="AC1178" s="11" t="str">
        <f t="shared" si="124"/>
        <v>ok</v>
      </c>
    </row>
    <row r="1179" spans="1:29" s="13" customFormat="1" ht="12.75">
      <c r="A1179" s="33"/>
      <c r="B1179" s="34"/>
      <c r="C1179" s="41"/>
      <c r="D1179" s="42"/>
      <c r="E1179" s="39">
        <f t="shared" si="125"/>
      </c>
      <c r="F1179" s="43"/>
      <c r="G1179" s="3" t="str">
        <f t="shared" si="120"/>
        <v>N</v>
      </c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>
        <f t="shared" si="121"/>
      </c>
      <c r="AA1179" s="11" t="str">
        <f t="shared" si="122"/>
        <v>ok</v>
      </c>
      <c r="AB1179" s="11" t="str">
        <f t="shared" si="123"/>
        <v>ok</v>
      </c>
      <c r="AC1179" s="11" t="str">
        <f t="shared" si="124"/>
        <v>ok</v>
      </c>
    </row>
    <row r="1180" spans="1:29" s="13" customFormat="1" ht="12.75">
      <c r="A1180" s="33"/>
      <c r="B1180" s="34"/>
      <c r="C1180" s="41"/>
      <c r="D1180" s="42"/>
      <c r="E1180" s="39">
        <f t="shared" si="125"/>
      </c>
      <c r="F1180" s="43"/>
      <c r="G1180" s="3" t="str">
        <f t="shared" si="120"/>
        <v>N</v>
      </c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>
        <f t="shared" si="121"/>
      </c>
      <c r="AA1180" s="11" t="str">
        <f t="shared" si="122"/>
        <v>ok</v>
      </c>
      <c r="AB1180" s="11" t="str">
        <f t="shared" si="123"/>
        <v>ok</v>
      </c>
      <c r="AC1180" s="11" t="str">
        <f t="shared" si="124"/>
        <v>ok</v>
      </c>
    </row>
    <row r="1181" spans="1:29" s="13" customFormat="1" ht="12.75">
      <c r="A1181" s="33"/>
      <c r="B1181" s="34"/>
      <c r="C1181" s="41"/>
      <c r="D1181" s="42"/>
      <c r="E1181" s="39">
        <f t="shared" si="125"/>
      </c>
      <c r="F1181" s="43"/>
      <c r="G1181" s="3" t="str">
        <f t="shared" si="120"/>
        <v>N</v>
      </c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>
        <f t="shared" si="121"/>
      </c>
      <c r="AA1181" s="11" t="str">
        <f t="shared" si="122"/>
        <v>ok</v>
      </c>
      <c r="AB1181" s="11" t="str">
        <f t="shared" si="123"/>
        <v>ok</v>
      </c>
      <c r="AC1181" s="11" t="str">
        <f t="shared" si="124"/>
        <v>ok</v>
      </c>
    </row>
    <row r="1182" spans="1:29" s="13" customFormat="1" ht="12.75">
      <c r="A1182" s="33"/>
      <c r="B1182" s="34"/>
      <c r="C1182" s="41"/>
      <c r="D1182" s="42"/>
      <c r="E1182" s="39">
        <f t="shared" si="125"/>
      </c>
      <c r="F1182" s="43"/>
      <c r="G1182" s="3" t="str">
        <f t="shared" si="120"/>
        <v>N</v>
      </c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>
        <f t="shared" si="121"/>
      </c>
      <c r="AA1182" s="11" t="str">
        <f t="shared" si="122"/>
        <v>ok</v>
      </c>
      <c r="AB1182" s="11" t="str">
        <f t="shared" si="123"/>
        <v>ok</v>
      </c>
      <c r="AC1182" s="11" t="str">
        <f t="shared" si="124"/>
        <v>ok</v>
      </c>
    </row>
    <row r="1183" spans="1:29" s="13" customFormat="1" ht="12.75">
      <c r="A1183" s="33"/>
      <c r="B1183" s="34"/>
      <c r="C1183" s="41"/>
      <c r="D1183" s="42"/>
      <c r="E1183" s="39">
        <f t="shared" si="125"/>
      </c>
      <c r="F1183" s="43"/>
      <c r="G1183" s="3" t="str">
        <f t="shared" si="120"/>
        <v>N</v>
      </c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>
        <f t="shared" si="121"/>
      </c>
      <c r="AA1183" s="11" t="str">
        <f t="shared" si="122"/>
        <v>ok</v>
      </c>
      <c r="AB1183" s="11" t="str">
        <f t="shared" si="123"/>
        <v>ok</v>
      </c>
      <c r="AC1183" s="11" t="str">
        <f t="shared" si="124"/>
        <v>ok</v>
      </c>
    </row>
    <row r="1184" spans="1:29" s="13" customFormat="1" ht="12.75">
      <c r="A1184" s="33"/>
      <c r="B1184" s="34"/>
      <c r="C1184" s="41"/>
      <c r="D1184" s="42"/>
      <c r="E1184" s="39">
        <f t="shared" si="125"/>
      </c>
      <c r="F1184" s="47"/>
      <c r="G1184" s="3" t="str">
        <f t="shared" si="120"/>
        <v>N</v>
      </c>
      <c r="H1184" s="67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>
        <f t="shared" si="121"/>
      </c>
      <c r="AA1184" s="11" t="str">
        <f t="shared" si="122"/>
        <v>ok</v>
      </c>
      <c r="AB1184" s="11" t="str">
        <f t="shared" si="123"/>
        <v>ok</v>
      </c>
      <c r="AC1184" s="11" t="str">
        <f t="shared" si="124"/>
        <v>ok</v>
      </c>
    </row>
    <row r="1185" spans="1:29" s="13" customFormat="1" ht="12.75">
      <c r="A1185" s="33"/>
      <c r="B1185" s="34"/>
      <c r="C1185" s="41"/>
      <c r="D1185" s="42"/>
      <c r="E1185" s="39">
        <f t="shared" si="125"/>
      </c>
      <c r="F1185" s="45"/>
      <c r="G1185" s="3" t="str">
        <f t="shared" si="120"/>
        <v>N</v>
      </c>
      <c r="H1185" s="67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>
        <f t="shared" si="121"/>
      </c>
      <c r="AA1185" s="11" t="str">
        <f t="shared" si="122"/>
        <v>ok</v>
      </c>
      <c r="AB1185" s="11" t="str">
        <f t="shared" si="123"/>
        <v>ok</v>
      </c>
      <c r="AC1185" s="11" t="str">
        <f t="shared" si="124"/>
        <v>ok</v>
      </c>
    </row>
    <row r="1186" spans="1:29" s="13" customFormat="1" ht="12.75">
      <c r="A1186" s="33"/>
      <c r="B1186" s="34"/>
      <c r="C1186" s="37"/>
      <c r="D1186" s="42"/>
      <c r="E1186" s="44">
        <f t="shared" si="125"/>
      </c>
      <c r="F1186" s="45"/>
      <c r="G1186" s="3" t="str">
        <f t="shared" si="120"/>
        <v>N</v>
      </c>
      <c r="H1186" s="67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>
        <f t="shared" si="121"/>
      </c>
      <c r="AA1186" s="11" t="str">
        <f t="shared" si="122"/>
        <v>ok</v>
      </c>
      <c r="AB1186" s="11" t="str">
        <f t="shared" si="123"/>
        <v>ok</v>
      </c>
      <c r="AC1186" s="11" t="str">
        <f t="shared" si="124"/>
        <v>ok</v>
      </c>
    </row>
    <row r="1187" spans="1:29" s="13" customFormat="1" ht="12.75">
      <c r="A1187" s="33"/>
      <c r="B1187" s="34"/>
      <c r="C1187" s="37"/>
      <c r="D1187" s="42"/>
      <c r="E1187" s="44">
        <f t="shared" si="125"/>
      </c>
      <c r="F1187" s="45"/>
      <c r="G1187" s="3" t="str">
        <f t="shared" si="120"/>
        <v>N</v>
      </c>
      <c r="H1187" s="67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>
        <f t="shared" si="121"/>
      </c>
      <c r="AA1187" s="11" t="str">
        <f t="shared" si="122"/>
        <v>ok</v>
      </c>
      <c r="AB1187" s="11" t="str">
        <f t="shared" si="123"/>
        <v>ok</v>
      </c>
      <c r="AC1187" s="11" t="str">
        <f t="shared" si="124"/>
        <v>ok</v>
      </c>
    </row>
    <row r="1188" spans="1:29" s="13" customFormat="1" ht="12.75">
      <c r="A1188" s="33"/>
      <c r="B1188" s="34"/>
      <c r="C1188" s="37"/>
      <c r="D1188" s="42"/>
      <c r="E1188" s="44">
        <f t="shared" si="125"/>
      </c>
      <c r="F1188" s="45"/>
      <c r="G1188" s="3" t="str">
        <f t="shared" si="120"/>
        <v>N</v>
      </c>
      <c r="H1188" s="67"/>
      <c r="I1188" s="11"/>
      <c r="J1188" s="11">
        <f>IF(ISERROR(J1190),"",J1190)</f>
      </c>
      <c r="K1188" s="11">
        <f>IF(ISERROR(K1190),"",K1190)</f>
      </c>
      <c r="L1188" s="11">
        <f>IF(ISERROR(L1190),"",L1190)</f>
      </c>
      <c r="M1188" s="11" t="s">
        <v>71</v>
      </c>
      <c r="N1188" s="11">
        <f>IF(ISERROR(N1190),"",N1190)</f>
      </c>
      <c r="O1188" s="11">
        <f>IF(ISERROR(O1190),"",O1190)</f>
      </c>
      <c r="P1188" s="11">
        <f>IF(ISERROR(P1190),"",P1190)</f>
      </c>
      <c r="Q1188" s="11" t="s">
        <v>71</v>
      </c>
      <c r="R1188" s="11">
        <f>IF(ISERROR(R1190),"",R1190)</f>
      </c>
      <c r="S1188" s="11">
        <f>IF(ISERROR(S1190),"",S1190)</f>
      </c>
      <c r="T1188" s="11">
        <f>IF(ISERROR(T1190),"",T1190)</f>
      </c>
      <c r="U1188" s="11" t="s">
        <v>71</v>
      </c>
      <c r="V1188" s="11">
        <f>IF(ISERROR(V1190),"",V1190)</f>
      </c>
      <c r="W1188" s="11">
        <f>IF(ISERROR(W1190),"",W1190)</f>
      </c>
      <c r="X1188" s="11"/>
      <c r="Y1188" s="11"/>
      <c r="Z1188" s="11">
        <f t="shared" si="121"/>
      </c>
      <c r="AA1188" s="11" t="str">
        <f t="shared" si="122"/>
        <v>ok</v>
      </c>
      <c r="AB1188" s="11" t="str">
        <f t="shared" si="123"/>
        <v>ok</v>
      </c>
      <c r="AC1188" s="11" t="str">
        <f t="shared" si="124"/>
        <v>ok</v>
      </c>
    </row>
    <row r="1189" spans="1:29" s="13" customFormat="1" ht="12.75">
      <c r="A1189" s="33"/>
      <c r="B1189" s="34"/>
      <c r="C1189" s="77"/>
      <c r="D1189" s="42"/>
      <c r="E1189" s="44">
        <f t="shared" si="125"/>
      </c>
      <c r="F1189" s="45"/>
      <c r="G1189" s="3" t="str">
        <f t="shared" si="120"/>
        <v>N</v>
      </c>
      <c r="H1189" s="67"/>
      <c r="I1189" s="11">
        <f>LEN(I1190)</f>
        <v>0</v>
      </c>
      <c r="J1189" s="11">
        <v>13</v>
      </c>
      <c r="K1189" s="11">
        <v>12</v>
      </c>
      <c r="L1189" s="11">
        <v>11</v>
      </c>
      <c r="M1189" s="11">
        <v>10</v>
      </c>
      <c r="N1189" s="11">
        <v>9</v>
      </c>
      <c r="O1189" s="11">
        <v>8</v>
      </c>
      <c r="P1189" s="11">
        <v>7</v>
      </c>
      <c r="Q1189" s="11">
        <v>6</v>
      </c>
      <c r="R1189" s="11">
        <v>5</v>
      </c>
      <c r="S1189" s="11">
        <v>4</v>
      </c>
      <c r="T1189" s="11">
        <v>3</v>
      </c>
      <c r="U1189" s="11">
        <v>2</v>
      </c>
      <c r="V1189" s="11">
        <v>1</v>
      </c>
      <c r="W1189" s="11">
        <v>0</v>
      </c>
      <c r="X1189" s="11"/>
      <c r="Y1189" s="11"/>
      <c r="Z1189" s="11">
        <f t="shared" si="121"/>
      </c>
      <c r="AA1189" s="11" t="str">
        <f t="shared" si="122"/>
        <v>ok</v>
      </c>
      <c r="AB1189" s="11" t="str">
        <f t="shared" si="123"/>
        <v>ok</v>
      </c>
      <c r="AC1189" s="11" t="str">
        <f t="shared" si="124"/>
        <v>ok</v>
      </c>
    </row>
    <row r="1190" spans="1:29" s="13" customFormat="1" ht="12.75">
      <c r="A1190" s="70" t="str">
        <f>"T 00 00 0SM "&amp;TEXT(X1190,"00")</f>
        <v>T 00 00 0SM 31</v>
      </c>
      <c r="B1190" s="78" t="str">
        <f>"Code de contrôle "&amp;TEXT(X1190,"00")&amp;" : "&amp;J1188&amp;K1188&amp;L1188&amp;M1188&amp;N1188&amp;O1188&amp;P1188&amp;Q1188&amp;R1188&amp;S1188&amp;T1188&amp;U1188&amp;V1188&amp;W1188</f>
        <v>Code de contrôle 31 : ///</v>
      </c>
      <c r="C1190" s="62"/>
      <c r="D1190" s="69" t="s">
        <v>74</v>
      </c>
      <c r="E1190" s="48">
        <f t="shared" si="125"/>
      </c>
      <c r="F1190" s="49"/>
      <c r="G1190" s="3" t="s">
        <v>75</v>
      </c>
      <c r="H1190" s="67">
        <f>COUNTA(G1154:G1190)</f>
        <v>37</v>
      </c>
      <c r="I1190" s="11">
        <f>IF(FIXED(SUM(D1155:D1189),2,FALSE)="0,00","",FIXED(SUM(D1155:D1189),2,FALSE))</f>
      </c>
      <c r="J1190" s="11" t="e">
        <f>IF((VALUE(MID(I1190,I1189-J1189,1)))&lt;4,IF((MID(I1190,I1189-J1189,1))="0","A",IF(MID(I1190,I1189-J1189,1)="1","B",IF(MID(I1190,I1189-J1189,1)="2","C",IF(MID(I1190,I1189-J1189,1)="3","D",)))),IF(MID(I1190,I1189-J1189,1)="4","E",IF(MID(I1190,I1189-J1189,1)="5","F",IF(MID(I1190,I1189-J1189,1)="6","G",IF(MID(I1190,I1189-J1189,1)="7","H",IF(MID(I1190,I1189-J1189,1)="8","I",IF(MID(I1190,I1189-J1189,1)="9","J","zz")))))))</f>
        <v>#VALUE!</v>
      </c>
      <c r="K1190" s="11" t="e">
        <f>IF((VALUE(MID(I1190,I1189-K1189,1)))&lt;4,IF((MID(I1190,I1189-K1189,1))="0","A",IF(MID(I1190,I1189-K1189,1)="1","B",IF(MID(I1190,I1189-K1189,1)="2","C",IF(MID(I1190,I1189-K1189,1)="3","D",)))),IF(MID(I1190,I1189-K1189,1)="4","E",IF(MID(I1190,I1189-K1189,1)="5","F",IF(MID(I1190,I1189-K1189,1)="6","G",IF(MID(I1190,I1189-K1189,1)="7","H",IF(MID(I1190,I1189-K1189,1)="8","I",IF(MID(I1190,I1189-K1189,1)="9","J","zz")))))))</f>
        <v>#VALUE!</v>
      </c>
      <c r="L1190" s="11" t="e">
        <f>IF((VALUE(MID(I1190,I1189-L1189,1)))&lt;4,IF((MID(I1190,I1189-L1189,1))="0","A",IF(MID(I1190,I1189-L1189,1)="1","B",IF(MID(I1190,I1189-L1189,1)="2","C",IF(MID(I1190,I1189-L1189,1)="3","D",)))),IF(MID(I1190,I1189-L1189,1)="4","E",IF(MID(I1190,I1189-L1189,1)="5","F",IF(MID(I1190,I1189-L1189,1)="6","G",IF(MID(I1190,I1189-L1189,1)="7","H",IF(MID(I1190,I1189-L1189,1)="8","I",IF(MID(I1190,I1189-L1189,1)="9","J","zz")))))))</f>
        <v>#VALUE!</v>
      </c>
      <c r="M1190" s="11"/>
      <c r="N1190" s="11" t="e">
        <f>IF((VALUE(MID(I1190,I1189-N1189,1)))&lt;4,IF((MID(I1190,I1189-N1189,1))="0","A",IF(MID(I1190,I1189-N1189,1)="1","B",IF(MID(I1190,I1189-N1189,1)="2","C",IF(MID(I1190,I1189-N1189,1)="3","D",)))),IF(MID(I1190,I1189-N1189,1)="4","E",IF(MID(I1190,I1189-N1189,1)="5","F",IF(MID(I1190,I1189-N1189,1)="6","G",IF(MID(I1190,I1189-N1189,1)="7","H",IF(MID(I1190,I1189-N1189,1)="8","I",IF(MID(I1190,I1189-N1189,1)="9","J","zz")))))))</f>
        <v>#VALUE!</v>
      </c>
      <c r="O1190" s="11" t="e">
        <f>IF((VALUE(MID(I1190,I1189-O1189,1)))&lt;4,IF((MID(I1190,I1189-O1189,1))="0","A",IF(MID(I1190,I1189-O1189,1)="1","B",IF(MID(I1190,I1189-O1189,1)="2","C",IF(MID(I1190,I1189-O1189,1)="3","D",)))),IF(MID(I1190,I1189-O1189,1)="4","E",IF(MID(I1190,I1189-O1189,1)="5","F",IF(MID(I1190,I1189-O1189,1)="6","G",IF(MID(I1190,I1189-O1189,1)="7","H",IF(MID(I1190,I1189-O1189,1)="8","I",IF(MID(I1190,I1189-O1189,1)="9","J","zz")))))))</f>
        <v>#VALUE!</v>
      </c>
      <c r="P1190" s="11" t="e">
        <f>IF((VALUE(MID(I1190,I1189-P1189,1)))&lt;4,IF((MID(I1190,I1189-P1189,1))="0","A",IF(MID(I1190,I1189-P1189,1)="1","B",IF(MID(I1190,I1189-P1189,1)="2","C",IF(MID(I1190,I1189-P1189,1)="3","D",)))),IF(MID(I1190,I1189-P1189,1)="4","E",IF(MID(I1190,I1189-P1189,1)="5","F",IF(MID(I1190,I1189-P1189,1)="6","G",IF(MID(I1190,I1189-P1189,1)="7","H",IF(MID(I1190,I1189-P1189,1)="8","I",IF(MID(I1190,I1189-P1189,1)="9","J","zz")))))))</f>
        <v>#VALUE!</v>
      </c>
      <c r="Q1190" s="11"/>
      <c r="R1190" s="11" t="e">
        <f>IF((VALUE(MID(I1190,I1189-R1189,1)))&lt;4,IF((MID(I1190,I1189-R1189,1))="0","A",IF(MID(I1190,I1189-R1189,1)="1","B",IF(MID(I1190,I1189-R1189,1)="2","C",IF(MID(I1190,I1189-R1189,1)="3","D",)))),IF(MID(I1190,I1189-R1189,1)="4","E",IF(MID(I1190,I1189-R1189,1)="5","F",IF(MID(I1190,I1189-R1189,1)="6","G",IF(MID(I1190,I1189-R1189,1)="7","H",IF(MID(I1190,I1189-R1189,1)="8","I",IF(MID(I1190,I1189-R1189,1)="9","J","zz")))))))</f>
        <v>#VALUE!</v>
      </c>
      <c r="S1190" s="11" t="e">
        <f>IF((VALUE(MID(I1190,I1189-S1189,1)))&lt;4,IF((MID(I1190,I1189-S1189,1))="0","A",IF(MID(I1190,I1189-S1189,1)="1","B",IF(MID(I1190,I1189-S1189,1)="2","C",IF(MID(I1190,I1189-S1189,1)="3","D",)))),IF(MID(I1190,I1189-S1189,1)="4","E",IF(MID(I1190,I1189-S1189,1)="5","F",IF(MID(I1190,I1189-S1189,1)="6","G",IF(MID(I1190,I1189-S1189,1)="7","H",IF(MID(I1190,I1189-S1189,1)="8","I",IF(MID(I1190,I1189-S1189,1)="9","J","zz")))))))</f>
        <v>#VALUE!</v>
      </c>
      <c r="T1190" s="11" t="e">
        <f>IF((VALUE(MID(I1190,I1189-T1189,1)))&lt;4,IF((MID(I1190,I1189-T1189,1))="0","A",IF(MID(I1190,I1189-T1189,1)="1","B",IF(MID(I1190,I1189-T1189,1)="2","C",IF(MID(I1190,I1189-T1189,1)="3","D",)))),IF(MID(I1190,I1189-T1189,1)="4","E",IF(MID(I1190,I1189-T1189,1)="5","F",IF(MID(I1190,I1189-T1189,1)="6","G",IF(MID(I1190,I1189-T1189,1)="7","H",IF(MID(I1190,I1189-T1189,1)="8","I",IF(MID(I1190,I1189-T1189,1)="9","J","zz")))))))</f>
        <v>#VALUE!</v>
      </c>
      <c r="U1190" s="11"/>
      <c r="V1190" s="11" t="e">
        <f>IF((VALUE(MID(I1190,I1189-V1189,1)))&lt;4,IF((MID(I1190,I1189-V1189,1))="0","A",IF(MID(I1190,I1189-V1189,1)="1","B",IF(MID(I1190,I1189-V1189,1)="2","C",IF(MID(I1190,I1189-V1189,1)="3","D",)))),IF(MID(I1190,I1189-V1189,1)="4","E",IF(MID(I1190,I1189-V1189,1)="5","F",IF(MID(I1190,I1189-V1189,1)="6","G",IF(MID(I1190,I1189-V1189,1)="7","H",IF(MID(I1190,I1189-V1189,1)="8","I",IF(MID(I1190,I1189-V1189,1)="9","J","zz")))))))</f>
        <v>#VALUE!</v>
      </c>
      <c r="W1190" s="11" t="e">
        <f>IF((VALUE(MID(I1190,LEN(I1190),1)))&lt;4,IF((MID(I1190,I1189,1))="0","A",IF(MID(I1190,I1189,1)="1","B",IF(MID(I1190,I1189,1)="2","C",IF(MID(I1190,I1189,1)="3","D",)))),IF(MID(I1190,I1189,1)="4","E",IF(MID(I1190,I1189,1)="5","F",IF(MID(I1190,I1189,1)="6","G",IF(MID(I1190,I1189,1)="7","H",IF(MID(I1190,I1189,1)="8","I",IF(MID(I1190,I1189,1)="9","J","zz")))))))</f>
        <v>#VALUE!</v>
      </c>
      <c r="X1190" s="11">
        <f>X1153+1</f>
        <v>31</v>
      </c>
      <c r="Y1190" s="11"/>
      <c r="Z1190" s="11"/>
      <c r="AA1190" s="11"/>
      <c r="AB1190" s="11"/>
      <c r="AC1190" s="11"/>
    </row>
    <row r="1191" spans="1:29" s="13" customFormat="1" ht="12.75">
      <c r="A1191" s="33"/>
      <c r="B1191" s="34"/>
      <c r="C1191" s="75"/>
      <c r="D1191" s="76"/>
      <c r="E1191" s="35"/>
      <c r="F1191" s="36"/>
      <c r="G1191" s="3" t="str">
        <f aca="true" t="shared" si="126" ref="G1191:G1226">IF(ISBLANK(C1191),"N","O")</f>
        <v>N</v>
      </c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>
        <f aca="true" t="shared" si="127" ref="Z1191:Z1226">IF(ISBLANK(C1191),IF(ISBLANK(D1191),"","prix mal renseigné"),IF(ISBLANK(D1191),"prix non renseigné",""))</f>
      </c>
      <c r="AA1191" s="11" t="str">
        <f aca="true" t="shared" si="128" ref="AA1191:AA1226">IF(ISBLANK(D1191),IF(ISBLANK(C1191),"ok","Probleme"),IF(ISBLANK(C1191),"Probleme","ok"))</f>
        <v>ok</v>
      </c>
      <c r="AB1191" s="11" t="str">
        <f aca="true" t="shared" si="129" ref="AB1191:AB1226">IF(ISBLANK(A1191),IF(ISBLANK(C1191),"ok","Probleme"),IF(ISBLANK(C1191),"Probleme","ok"))</f>
        <v>ok</v>
      </c>
      <c r="AC1191" s="11" t="str">
        <f aca="true" t="shared" si="130" ref="AC1191:AC1226">IF(LEN(A1191)&lt;&gt;0,IF(LEN(A1191)&lt;&gt;14,"Probleme","ok"),"ok")</f>
        <v>ok</v>
      </c>
    </row>
    <row r="1192" spans="1:29" s="13" customFormat="1" ht="12.75">
      <c r="A1192" s="33"/>
      <c r="B1192" s="34"/>
      <c r="C1192" s="37"/>
      <c r="D1192" s="38"/>
      <c r="E1192" s="39">
        <f>IF(ISNUMBER(D1192),Lettre(D1192),"")</f>
      </c>
      <c r="F1192" s="40"/>
      <c r="G1192" s="3" t="str">
        <f t="shared" si="126"/>
        <v>N</v>
      </c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>
        <f t="shared" si="127"/>
      </c>
      <c r="AA1192" s="11" t="str">
        <f t="shared" si="128"/>
        <v>ok</v>
      </c>
      <c r="AB1192" s="11" t="str">
        <f t="shared" si="129"/>
        <v>ok</v>
      </c>
      <c r="AC1192" s="11" t="str">
        <f t="shared" si="130"/>
        <v>ok</v>
      </c>
    </row>
    <row r="1193" spans="1:29" s="13" customFormat="1" ht="12.75">
      <c r="A1193" s="33"/>
      <c r="B1193" s="34"/>
      <c r="C1193" s="41"/>
      <c r="D1193" s="42"/>
      <c r="E1193" s="39">
        <f aca="true" t="shared" si="131" ref="E1193:E1227">IF(ISNUMBER(D1193),Lettre(D1193),"")</f>
      </c>
      <c r="F1193" s="43"/>
      <c r="G1193" s="3" t="str">
        <f t="shared" si="126"/>
        <v>N</v>
      </c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>
        <f t="shared" si="127"/>
      </c>
      <c r="AA1193" s="11" t="str">
        <f t="shared" si="128"/>
        <v>ok</v>
      </c>
      <c r="AB1193" s="11" t="str">
        <f t="shared" si="129"/>
        <v>ok</v>
      </c>
      <c r="AC1193" s="11" t="str">
        <f t="shared" si="130"/>
        <v>ok</v>
      </c>
    </row>
    <row r="1194" spans="1:29" s="13" customFormat="1" ht="12.75">
      <c r="A1194" s="33"/>
      <c r="B1194" s="34"/>
      <c r="C1194" s="41"/>
      <c r="D1194" s="42"/>
      <c r="E1194" s="39">
        <f t="shared" si="131"/>
      </c>
      <c r="F1194" s="43"/>
      <c r="G1194" s="3" t="str">
        <f t="shared" si="126"/>
        <v>N</v>
      </c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>
        <f t="shared" si="127"/>
      </c>
      <c r="AA1194" s="11" t="str">
        <f t="shared" si="128"/>
        <v>ok</v>
      </c>
      <c r="AB1194" s="11" t="str">
        <f t="shared" si="129"/>
        <v>ok</v>
      </c>
      <c r="AC1194" s="11" t="str">
        <f t="shared" si="130"/>
        <v>ok</v>
      </c>
    </row>
    <row r="1195" spans="1:29" s="13" customFormat="1" ht="12.75">
      <c r="A1195" s="33"/>
      <c r="B1195" s="34"/>
      <c r="C1195" s="41"/>
      <c r="D1195" s="42"/>
      <c r="E1195" s="39">
        <f t="shared" si="131"/>
      </c>
      <c r="F1195" s="43"/>
      <c r="G1195" s="3" t="str">
        <f t="shared" si="126"/>
        <v>N</v>
      </c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>
        <f t="shared" si="127"/>
      </c>
      <c r="AA1195" s="11" t="str">
        <f t="shared" si="128"/>
        <v>ok</v>
      </c>
      <c r="AB1195" s="11" t="str">
        <f t="shared" si="129"/>
        <v>ok</v>
      </c>
      <c r="AC1195" s="11" t="str">
        <f t="shared" si="130"/>
        <v>ok</v>
      </c>
    </row>
    <row r="1196" spans="1:29" s="13" customFormat="1" ht="12.75">
      <c r="A1196" s="33"/>
      <c r="B1196" s="34"/>
      <c r="C1196" s="41"/>
      <c r="D1196" s="42"/>
      <c r="E1196" s="39">
        <f t="shared" si="131"/>
      </c>
      <c r="F1196" s="43"/>
      <c r="G1196" s="3" t="str">
        <f t="shared" si="126"/>
        <v>N</v>
      </c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>
        <f t="shared" si="127"/>
      </c>
      <c r="AA1196" s="11" t="str">
        <f t="shared" si="128"/>
        <v>ok</v>
      </c>
      <c r="AB1196" s="11" t="str">
        <f t="shared" si="129"/>
        <v>ok</v>
      </c>
      <c r="AC1196" s="11" t="str">
        <f t="shared" si="130"/>
        <v>ok</v>
      </c>
    </row>
    <row r="1197" spans="1:29" s="13" customFormat="1" ht="12.75">
      <c r="A1197" s="33"/>
      <c r="B1197" s="34"/>
      <c r="C1197" s="41"/>
      <c r="D1197" s="42"/>
      <c r="E1197" s="39">
        <f t="shared" si="131"/>
      </c>
      <c r="F1197" s="43"/>
      <c r="G1197" s="3" t="str">
        <f t="shared" si="126"/>
        <v>N</v>
      </c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>
        <f t="shared" si="127"/>
      </c>
      <c r="AA1197" s="11" t="str">
        <f t="shared" si="128"/>
        <v>ok</v>
      </c>
      <c r="AB1197" s="11" t="str">
        <f t="shared" si="129"/>
        <v>ok</v>
      </c>
      <c r="AC1197" s="11" t="str">
        <f t="shared" si="130"/>
        <v>ok</v>
      </c>
    </row>
    <row r="1198" spans="1:29" s="13" customFormat="1" ht="12.75">
      <c r="A1198" s="33"/>
      <c r="B1198" s="34"/>
      <c r="C1198" s="41"/>
      <c r="D1198" s="42"/>
      <c r="E1198" s="39">
        <f t="shared" si="131"/>
      </c>
      <c r="F1198" s="43"/>
      <c r="G1198" s="3" t="str">
        <f t="shared" si="126"/>
        <v>N</v>
      </c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>
        <f t="shared" si="127"/>
      </c>
      <c r="AA1198" s="11" t="str">
        <f t="shared" si="128"/>
        <v>ok</v>
      </c>
      <c r="AB1198" s="11" t="str">
        <f t="shared" si="129"/>
        <v>ok</v>
      </c>
      <c r="AC1198" s="11" t="str">
        <f t="shared" si="130"/>
        <v>ok</v>
      </c>
    </row>
    <row r="1199" spans="1:29" s="13" customFormat="1" ht="12.75">
      <c r="A1199" s="33"/>
      <c r="B1199" s="34"/>
      <c r="C1199" s="37"/>
      <c r="D1199" s="42"/>
      <c r="E1199" s="44">
        <f t="shared" si="131"/>
      </c>
      <c r="F1199" s="45"/>
      <c r="G1199" s="3" t="str">
        <f t="shared" si="126"/>
        <v>N</v>
      </c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>
        <f t="shared" si="127"/>
      </c>
      <c r="AA1199" s="11" t="str">
        <f t="shared" si="128"/>
        <v>ok</v>
      </c>
      <c r="AB1199" s="11" t="str">
        <f t="shared" si="129"/>
        <v>ok</v>
      </c>
      <c r="AC1199" s="11" t="str">
        <f t="shared" si="130"/>
        <v>ok</v>
      </c>
    </row>
    <row r="1200" spans="1:29" s="13" customFormat="1" ht="12.75">
      <c r="A1200" s="33"/>
      <c r="B1200" s="34"/>
      <c r="C1200" s="41"/>
      <c r="D1200" s="42"/>
      <c r="E1200" s="46">
        <f t="shared" si="131"/>
      </c>
      <c r="F1200" s="45"/>
      <c r="G1200" s="3" t="str">
        <f t="shared" si="126"/>
        <v>N</v>
      </c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>
        <f t="shared" si="127"/>
      </c>
      <c r="AA1200" s="11" t="str">
        <f t="shared" si="128"/>
        <v>ok</v>
      </c>
      <c r="AB1200" s="11" t="str">
        <f t="shared" si="129"/>
        <v>ok</v>
      </c>
      <c r="AC1200" s="11" t="str">
        <f t="shared" si="130"/>
        <v>ok</v>
      </c>
    </row>
    <row r="1201" spans="1:29" s="13" customFormat="1" ht="12.75">
      <c r="A1201" s="33"/>
      <c r="B1201" s="34"/>
      <c r="C1201" s="41"/>
      <c r="D1201" s="42"/>
      <c r="E1201" s="44">
        <f t="shared" si="131"/>
      </c>
      <c r="F1201" s="45"/>
      <c r="G1201" s="3" t="str">
        <f t="shared" si="126"/>
        <v>N</v>
      </c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>
        <f t="shared" si="127"/>
      </c>
      <c r="AA1201" s="11" t="str">
        <f t="shared" si="128"/>
        <v>ok</v>
      </c>
      <c r="AB1201" s="11" t="str">
        <f t="shared" si="129"/>
        <v>ok</v>
      </c>
      <c r="AC1201" s="11" t="str">
        <f t="shared" si="130"/>
        <v>ok</v>
      </c>
    </row>
    <row r="1202" spans="1:29" s="13" customFormat="1" ht="12.75">
      <c r="A1202" s="33"/>
      <c r="B1202" s="34"/>
      <c r="C1202" s="41"/>
      <c r="D1202" s="42"/>
      <c r="E1202" s="44">
        <f t="shared" si="131"/>
      </c>
      <c r="F1202" s="45"/>
      <c r="G1202" s="3" t="str">
        <f t="shared" si="126"/>
        <v>N</v>
      </c>
      <c r="H1202" s="12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>
        <f t="shared" si="127"/>
      </c>
      <c r="AA1202" s="11" t="str">
        <f t="shared" si="128"/>
        <v>ok</v>
      </c>
      <c r="AB1202" s="11" t="str">
        <f t="shared" si="129"/>
        <v>ok</v>
      </c>
      <c r="AC1202" s="11" t="str">
        <f t="shared" si="130"/>
        <v>ok</v>
      </c>
    </row>
    <row r="1203" spans="1:29" s="13" customFormat="1" ht="12.75">
      <c r="A1203" s="33"/>
      <c r="B1203" s="34"/>
      <c r="C1203" s="37"/>
      <c r="D1203" s="42"/>
      <c r="E1203" s="44">
        <f t="shared" si="131"/>
      </c>
      <c r="F1203" s="45"/>
      <c r="G1203" s="3" t="str">
        <f t="shared" si="126"/>
        <v>N</v>
      </c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>
        <f t="shared" si="127"/>
      </c>
      <c r="AA1203" s="11" t="str">
        <f t="shared" si="128"/>
        <v>ok</v>
      </c>
      <c r="AB1203" s="11" t="str">
        <f t="shared" si="129"/>
        <v>ok</v>
      </c>
      <c r="AC1203" s="11" t="str">
        <f t="shared" si="130"/>
        <v>ok</v>
      </c>
    </row>
    <row r="1204" spans="1:29" s="13" customFormat="1" ht="12.75">
      <c r="A1204" s="33"/>
      <c r="B1204" s="34"/>
      <c r="C1204" s="41"/>
      <c r="D1204" s="42"/>
      <c r="E1204" s="39">
        <f t="shared" si="131"/>
      </c>
      <c r="F1204" s="43"/>
      <c r="G1204" s="3" t="str">
        <f t="shared" si="126"/>
        <v>N</v>
      </c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>
        <f t="shared" si="127"/>
      </c>
      <c r="AA1204" s="11" t="str">
        <f t="shared" si="128"/>
        <v>ok</v>
      </c>
      <c r="AB1204" s="11" t="str">
        <f t="shared" si="129"/>
        <v>ok</v>
      </c>
      <c r="AC1204" s="11" t="str">
        <f t="shared" si="130"/>
        <v>ok</v>
      </c>
    </row>
    <row r="1205" spans="1:29" s="13" customFormat="1" ht="12.75">
      <c r="A1205" s="33"/>
      <c r="B1205" s="34"/>
      <c r="C1205" s="41"/>
      <c r="D1205" s="42"/>
      <c r="E1205" s="39">
        <f t="shared" si="131"/>
      </c>
      <c r="F1205" s="43"/>
      <c r="G1205" s="3" t="str">
        <f t="shared" si="126"/>
        <v>N</v>
      </c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>
        <f t="shared" si="127"/>
      </c>
      <c r="AA1205" s="11" t="str">
        <f t="shared" si="128"/>
        <v>ok</v>
      </c>
      <c r="AB1205" s="11" t="str">
        <f t="shared" si="129"/>
        <v>ok</v>
      </c>
      <c r="AC1205" s="11" t="str">
        <f t="shared" si="130"/>
        <v>ok</v>
      </c>
    </row>
    <row r="1206" spans="1:29" s="13" customFormat="1" ht="12.75">
      <c r="A1206" s="33"/>
      <c r="B1206" s="34"/>
      <c r="C1206" s="41"/>
      <c r="D1206" s="42"/>
      <c r="E1206" s="39">
        <f t="shared" si="131"/>
      </c>
      <c r="F1206" s="43"/>
      <c r="G1206" s="3" t="str">
        <f t="shared" si="126"/>
        <v>N</v>
      </c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>
        <f t="shared" si="127"/>
      </c>
      <c r="AA1206" s="11" t="str">
        <f t="shared" si="128"/>
        <v>ok</v>
      </c>
      <c r="AB1206" s="11" t="str">
        <f t="shared" si="129"/>
        <v>ok</v>
      </c>
      <c r="AC1206" s="11" t="str">
        <f t="shared" si="130"/>
        <v>ok</v>
      </c>
    </row>
    <row r="1207" spans="1:29" s="13" customFormat="1" ht="12.75">
      <c r="A1207" s="33"/>
      <c r="B1207" s="34"/>
      <c r="C1207" s="41"/>
      <c r="D1207" s="42"/>
      <c r="E1207" s="39">
        <f t="shared" si="131"/>
      </c>
      <c r="F1207" s="43"/>
      <c r="G1207" s="3" t="str">
        <f t="shared" si="126"/>
        <v>N</v>
      </c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>
        <f t="shared" si="127"/>
      </c>
      <c r="AA1207" s="11" t="str">
        <f t="shared" si="128"/>
        <v>ok</v>
      </c>
      <c r="AB1207" s="11" t="str">
        <f t="shared" si="129"/>
        <v>ok</v>
      </c>
      <c r="AC1207" s="11" t="str">
        <f t="shared" si="130"/>
        <v>ok</v>
      </c>
    </row>
    <row r="1208" spans="1:29" s="13" customFormat="1" ht="12.75">
      <c r="A1208" s="33"/>
      <c r="B1208" s="34"/>
      <c r="C1208" s="41"/>
      <c r="D1208" s="42"/>
      <c r="E1208" s="39">
        <f t="shared" si="131"/>
      </c>
      <c r="F1208" s="43"/>
      <c r="G1208" s="3" t="str">
        <f t="shared" si="126"/>
        <v>N</v>
      </c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>
        <f t="shared" si="127"/>
      </c>
      <c r="AA1208" s="11" t="str">
        <f t="shared" si="128"/>
        <v>ok</v>
      </c>
      <c r="AB1208" s="11" t="str">
        <f t="shared" si="129"/>
        <v>ok</v>
      </c>
      <c r="AC1208" s="11" t="str">
        <f t="shared" si="130"/>
        <v>ok</v>
      </c>
    </row>
    <row r="1209" spans="1:29" s="13" customFormat="1" ht="12.75">
      <c r="A1209" s="33"/>
      <c r="B1209" s="34"/>
      <c r="C1209" s="41"/>
      <c r="D1209" s="42"/>
      <c r="E1209" s="39">
        <f t="shared" si="131"/>
      </c>
      <c r="F1209" s="43"/>
      <c r="G1209" s="3" t="str">
        <f t="shared" si="126"/>
        <v>N</v>
      </c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>
        <f t="shared" si="127"/>
      </c>
      <c r="AA1209" s="11" t="str">
        <f t="shared" si="128"/>
        <v>ok</v>
      </c>
      <c r="AB1209" s="11" t="str">
        <f t="shared" si="129"/>
        <v>ok</v>
      </c>
      <c r="AC1209" s="11" t="str">
        <f t="shared" si="130"/>
        <v>ok</v>
      </c>
    </row>
    <row r="1210" spans="1:29" s="13" customFormat="1" ht="12.75">
      <c r="A1210" s="33"/>
      <c r="B1210" s="34"/>
      <c r="C1210" s="41"/>
      <c r="D1210" s="42"/>
      <c r="E1210" s="39">
        <f t="shared" si="131"/>
      </c>
      <c r="F1210" s="43"/>
      <c r="G1210" s="3" t="str">
        <f t="shared" si="126"/>
        <v>N</v>
      </c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>
        <f t="shared" si="127"/>
      </c>
      <c r="AA1210" s="11" t="str">
        <f t="shared" si="128"/>
        <v>ok</v>
      </c>
      <c r="AB1210" s="11" t="str">
        <f t="shared" si="129"/>
        <v>ok</v>
      </c>
      <c r="AC1210" s="11" t="str">
        <f t="shared" si="130"/>
        <v>ok</v>
      </c>
    </row>
    <row r="1211" spans="1:29" s="13" customFormat="1" ht="12.75">
      <c r="A1211" s="33"/>
      <c r="B1211" s="34"/>
      <c r="C1211" s="41"/>
      <c r="D1211" s="42"/>
      <c r="E1211" s="39">
        <f t="shared" si="131"/>
      </c>
      <c r="F1211" s="43"/>
      <c r="G1211" s="3" t="str">
        <f t="shared" si="126"/>
        <v>N</v>
      </c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>
        <f t="shared" si="127"/>
      </c>
      <c r="AA1211" s="11" t="str">
        <f t="shared" si="128"/>
        <v>ok</v>
      </c>
      <c r="AB1211" s="11" t="str">
        <f t="shared" si="129"/>
        <v>ok</v>
      </c>
      <c r="AC1211" s="11" t="str">
        <f t="shared" si="130"/>
        <v>ok</v>
      </c>
    </row>
    <row r="1212" spans="1:29" s="13" customFormat="1" ht="12.75">
      <c r="A1212" s="33"/>
      <c r="B1212" s="34"/>
      <c r="C1212" s="41"/>
      <c r="D1212" s="42"/>
      <c r="E1212" s="39">
        <f t="shared" si="131"/>
      </c>
      <c r="F1212" s="43"/>
      <c r="G1212" s="3" t="str">
        <f t="shared" si="126"/>
        <v>N</v>
      </c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>
        <f t="shared" si="127"/>
      </c>
      <c r="AA1212" s="11" t="str">
        <f t="shared" si="128"/>
        <v>ok</v>
      </c>
      <c r="AB1212" s="11" t="str">
        <f t="shared" si="129"/>
        <v>ok</v>
      </c>
      <c r="AC1212" s="11" t="str">
        <f t="shared" si="130"/>
        <v>ok</v>
      </c>
    </row>
    <row r="1213" spans="1:29" s="13" customFormat="1" ht="12.75">
      <c r="A1213" s="33"/>
      <c r="B1213" s="34"/>
      <c r="C1213" s="41"/>
      <c r="D1213" s="42"/>
      <c r="E1213" s="39">
        <f t="shared" si="131"/>
      </c>
      <c r="F1213" s="43"/>
      <c r="G1213" s="3" t="str">
        <f t="shared" si="126"/>
        <v>N</v>
      </c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>
        <f t="shared" si="127"/>
      </c>
      <c r="AA1213" s="11" t="str">
        <f t="shared" si="128"/>
        <v>ok</v>
      </c>
      <c r="AB1213" s="11" t="str">
        <f t="shared" si="129"/>
        <v>ok</v>
      </c>
      <c r="AC1213" s="11" t="str">
        <f t="shared" si="130"/>
        <v>ok</v>
      </c>
    </row>
    <row r="1214" spans="1:29" s="13" customFormat="1" ht="12.75">
      <c r="A1214" s="33"/>
      <c r="B1214" s="34"/>
      <c r="C1214" s="41"/>
      <c r="D1214" s="42"/>
      <c r="E1214" s="39">
        <f t="shared" si="131"/>
      </c>
      <c r="F1214" s="43"/>
      <c r="G1214" s="3" t="str">
        <f t="shared" si="126"/>
        <v>N</v>
      </c>
      <c r="H1214" s="67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>
        <f t="shared" si="127"/>
      </c>
      <c r="AA1214" s="11" t="str">
        <f t="shared" si="128"/>
        <v>ok</v>
      </c>
      <c r="AB1214" s="11" t="str">
        <f t="shared" si="129"/>
        <v>ok</v>
      </c>
      <c r="AC1214" s="11" t="str">
        <f t="shared" si="130"/>
        <v>ok</v>
      </c>
    </row>
    <row r="1215" spans="1:29" s="13" customFormat="1" ht="12.75">
      <c r="A1215" s="33"/>
      <c r="B1215" s="34"/>
      <c r="C1215" s="41"/>
      <c r="D1215" s="42"/>
      <c r="E1215" s="39">
        <f t="shared" si="131"/>
      </c>
      <c r="F1215" s="43"/>
      <c r="G1215" s="3" t="str">
        <f t="shared" si="126"/>
        <v>N</v>
      </c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>
        <f t="shared" si="127"/>
      </c>
      <c r="AA1215" s="11" t="str">
        <f t="shared" si="128"/>
        <v>ok</v>
      </c>
      <c r="AB1215" s="11" t="str">
        <f t="shared" si="129"/>
        <v>ok</v>
      </c>
      <c r="AC1215" s="11" t="str">
        <f t="shared" si="130"/>
        <v>ok</v>
      </c>
    </row>
    <row r="1216" spans="1:29" s="13" customFormat="1" ht="12.75">
      <c r="A1216" s="33"/>
      <c r="B1216" s="34"/>
      <c r="C1216" s="41"/>
      <c r="D1216" s="42"/>
      <c r="E1216" s="39">
        <f t="shared" si="131"/>
      </c>
      <c r="F1216" s="43"/>
      <c r="G1216" s="3" t="str">
        <f t="shared" si="126"/>
        <v>N</v>
      </c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>
        <f t="shared" si="127"/>
      </c>
      <c r="AA1216" s="11" t="str">
        <f t="shared" si="128"/>
        <v>ok</v>
      </c>
      <c r="AB1216" s="11" t="str">
        <f t="shared" si="129"/>
        <v>ok</v>
      </c>
      <c r="AC1216" s="11" t="str">
        <f t="shared" si="130"/>
        <v>ok</v>
      </c>
    </row>
    <row r="1217" spans="1:29" s="13" customFormat="1" ht="12.75">
      <c r="A1217" s="33"/>
      <c r="B1217" s="34"/>
      <c r="C1217" s="41"/>
      <c r="D1217" s="42"/>
      <c r="E1217" s="39">
        <f t="shared" si="131"/>
      </c>
      <c r="F1217" s="43"/>
      <c r="G1217" s="3" t="str">
        <f t="shared" si="126"/>
        <v>N</v>
      </c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>
        <f t="shared" si="127"/>
      </c>
      <c r="AA1217" s="11" t="str">
        <f t="shared" si="128"/>
        <v>ok</v>
      </c>
      <c r="AB1217" s="11" t="str">
        <f t="shared" si="129"/>
        <v>ok</v>
      </c>
      <c r="AC1217" s="11" t="str">
        <f t="shared" si="130"/>
        <v>ok</v>
      </c>
    </row>
    <row r="1218" spans="1:29" s="13" customFormat="1" ht="12.75">
      <c r="A1218" s="33"/>
      <c r="B1218" s="34"/>
      <c r="C1218" s="41"/>
      <c r="D1218" s="42"/>
      <c r="E1218" s="39">
        <f t="shared" si="131"/>
      </c>
      <c r="F1218" s="43"/>
      <c r="G1218" s="3" t="str">
        <f t="shared" si="126"/>
        <v>N</v>
      </c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>
        <f t="shared" si="127"/>
      </c>
      <c r="AA1218" s="11" t="str">
        <f t="shared" si="128"/>
        <v>ok</v>
      </c>
      <c r="AB1218" s="11" t="str">
        <f t="shared" si="129"/>
        <v>ok</v>
      </c>
      <c r="AC1218" s="11" t="str">
        <f t="shared" si="130"/>
        <v>ok</v>
      </c>
    </row>
    <row r="1219" spans="1:29" s="13" customFormat="1" ht="12.75">
      <c r="A1219" s="33"/>
      <c r="B1219" s="34"/>
      <c r="C1219" s="41"/>
      <c r="D1219" s="42"/>
      <c r="E1219" s="39">
        <f t="shared" si="131"/>
      </c>
      <c r="F1219" s="43"/>
      <c r="G1219" s="3" t="str">
        <f t="shared" si="126"/>
        <v>N</v>
      </c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>
        <f t="shared" si="127"/>
      </c>
      <c r="AA1219" s="11" t="str">
        <f t="shared" si="128"/>
        <v>ok</v>
      </c>
      <c r="AB1219" s="11" t="str">
        <f t="shared" si="129"/>
        <v>ok</v>
      </c>
      <c r="AC1219" s="11" t="str">
        <f t="shared" si="130"/>
        <v>ok</v>
      </c>
    </row>
    <row r="1220" spans="1:29" s="13" customFormat="1" ht="12.75">
      <c r="A1220" s="33"/>
      <c r="B1220" s="34"/>
      <c r="C1220" s="41"/>
      <c r="D1220" s="42"/>
      <c r="E1220" s="39">
        <f t="shared" si="131"/>
      </c>
      <c r="F1220" s="43"/>
      <c r="G1220" s="3" t="str">
        <f t="shared" si="126"/>
        <v>N</v>
      </c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>
        <f t="shared" si="127"/>
      </c>
      <c r="AA1220" s="11" t="str">
        <f t="shared" si="128"/>
        <v>ok</v>
      </c>
      <c r="AB1220" s="11" t="str">
        <f t="shared" si="129"/>
        <v>ok</v>
      </c>
      <c r="AC1220" s="11" t="str">
        <f t="shared" si="130"/>
        <v>ok</v>
      </c>
    </row>
    <row r="1221" spans="1:29" s="13" customFormat="1" ht="12.75">
      <c r="A1221" s="33"/>
      <c r="B1221" s="34"/>
      <c r="C1221" s="41"/>
      <c r="D1221" s="42"/>
      <c r="E1221" s="39">
        <f t="shared" si="131"/>
      </c>
      <c r="F1221" s="47"/>
      <c r="G1221" s="3" t="str">
        <f t="shared" si="126"/>
        <v>N</v>
      </c>
      <c r="H1221" s="67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>
        <f t="shared" si="127"/>
      </c>
      <c r="AA1221" s="11" t="str">
        <f t="shared" si="128"/>
        <v>ok</v>
      </c>
      <c r="AB1221" s="11" t="str">
        <f t="shared" si="129"/>
        <v>ok</v>
      </c>
      <c r="AC1221" s="11" t="str">
        <f t="shared" si="130"/>
        <v>ok</v>
      </c>
    </row>
    <row r="1222" spans="1:29" s="13" customFormat="1" ht="12.75">
      <c r="A1222" s="33"/>
      <c r="B1222" s="34"/>
      <c r="C1222" s="41"/>
      <c r="D1222" s="42"/>
      <c r="E1222" s="39">
        <f t="shared" si="131"/>
      </c>
      <c r="F1222" s="45"/>
      <c r="G1222" s="3" t="str">
        <f t="shared" si="126"/>
        <v>N</v>
      </c>
      <c r="H1222" s="67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>
        <f t="shared" si="127"/>
      </c>
      <c r="AA1222" s="11" t="str">
        <f t="shared" si="128"/>
        <v>ok</v>
      </c>
      <c r="AB1222" s="11" t="str">
        <f t="shared" si="129"/>
        <v>ok</v>
      </c>
      <c r="AC1222" s="11" t="str">
        <f t="shared" si="130"/>
        <v>ok</v>
      </c>
    </row>
    <row r="1223" spans="1:29" s="13" customFormat="1" ht="12.75">
      <c r="A1223" s="33"/>
      <c r="B1223" s="34"/>
      <c r="C1223" s="37"/>
      <c r="D1223" s="42"/>
      <c r="E1223" s="44">
        <f t="shared" si="131"/>
      </c>
      <c r="F1223" s="45"/>
      <c r="G1223" s="3" t="str">
        <f t="shared" si="126"/>
        <v>N</v>
      </c>
      <c r="H1223" s="67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>
        <f t="shared" si="127"/>
      </c>
      <c r="AA1223" s="11" t="str">
        <f t="shared" si="128"/>
        <v>ok</v>
      </c>
      <c r="AB1223" s="11" t="str">
        <f t="shared" si="129"/>
        <v>ok</v>
      </c>
      <c r="AC1223" s="11" t="str">
        <f t="shared" si="130"/>
        <v>ok</v>
      </c>
    </row>
    <row r="1224" spans="1:29" s="13" customFormat="1" ht="12.75">
      <c r="A1224" s="33"/>
      <c r="B1224" s="34"/>
      <c r="C1224" s="37"/>
      <c r="D1224" s="42"/>
      <c r="E1224" s="44">
        <f t="shared" si="131"/>
      </c>
      <c r="F1224" s="45"/>
      <c r="G1224" s="3" t="str">
        <f t="shared" si="126"/>
        <v>N</v>
      </c>
      <c r="H1224" s="67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>
        <f t="shared" si="127"/>
      </c>
      <c r="AA1224" s="11" t="str">
        <f t="shared" si="128"/>
        <v>ok</v>
      </c>
      <c r="AB1224" s="11" t="str">
        <f t="shared" si="129"/>
        <v>ok</v>
      </c>
      <c r="AC1224" s="11" t="str">
        <f t="shared" si="130"/>
        <v>ok</v>
      </c>
    </row>
    <row r="1225" spans="1:29" s="13" customFormat="1" ht="12.75">
      <c r="A1225" s="33"/>
      <c r="B1225" s="34"/>
      <c r="C1225" s="37"/>
      <c r="D1225" s="42"/>
      <c r="E1225" s="44">
        <f t="shared" si="131"/>
      </c>
      <c r="F1225" s="45"/>
      <c r="G1225" s="3" t="str">
        <f t="shared" si="126"/>
        <v>N</v>
      </c>
      <c r="H1225" s="67"/>
      <c r="I1225" s="11"/>
      <c r="J1225" s="11">
        <f>IF(ISERROR(J1227),"",J1227)</f>
      </c>
      <c r="K1225" s="11">
        <f>IF(ISERROR(K1227),"",K1227)</f>
      </c>
      <c r="L1225" s="11">
        <f>IF(ISERROR(L1227),"",L1227)</f>
      </c>
      <c r="M1225" s="11" t="s">
        <v>71</v>
      </c>
      <c r="N1225" s="11">
        <f>IF(ISERROR(N1227),"",N1227)</f>
      </c>
      <c r="O1225" s="11">
        <f>IF(ISERROR(O1227),"",O1227)</f>
      </c>
      <c r="P1225" s="11">
        <f>IF(ISERROR(P1227),"",P1227)</f>
      </c>
      <c r="Q1225" s="11" t="s">
        <v>71</v>
      </c>
      <c r="R1225" s="11">
        <f>IF(ISERROR(R1227),"",R1227)</f>
      </c>
      <c r="S1225" s="11">
        <f>IF(ISERROR(S1227),"",S1227)</f>
      </c>
      <c r="T1225" s="11">
        <f>IF(ISERROR(T1227),"",T1227)</f>
      </c>
      <c r="U1225" s="11" t="s">
        <v>71</v>
      </c>
      <c r="V1225" s="11">
        <f>IF(ISERROR(V1227),"",V1227)</f>
      </c>
      <c r="W1225" s="11">
        <f>IF(ISERROR(W1227),"",W1227)</f>
      </c>
      <c r="X1225" s="11"/>
      <c r="Y1225" s="11"/>
      <c r="Z1225" s="11">
        <f t="shared" si="127"/>
      </c>
      <c r="AA1225" s="11" t="str">
        <f t="shared" si="128"/>
        <v>ok</v>
      </c>
      <c r="AB1225" s="11" t="str">
        <f t="shared" si="129"/>
        <v>ok</v>
      </c>
      <c r="AC1225" s="11" t="str">
        <f t="shared" si="130"/>
        <v>ok</v>
      </c>
    </row>
    <row r="1226" spans="1:29" s="13" customFormat="1" ht="12.75">
      <c r="A1226" s="33"/>
      <c r="B1226" s="34"/>
      <c r="C1226" s="77"/>
      <c r="D1226" s="42"/>
      <c r="E1226" s="44">
        <f t="shared" si="131"/>
      </c>
      <c r="F1226" s="45"/>
      <c r="G1226" s="3" t="str">
        <f t="shared" si="126"/>
        <v>N</v>
      </c>
      <c r="H1226" s="67"/>
      <c r="I1226" s="11">
        <f>LEN(I1227)</f>
        <v>0</v>
      </c>
      <c r="J1226" s="11">
        <v>13</v>
      </c>
      <c r="K1226" s="11">
        <v>12</v>
      </c>
      <c r="L1226" s="11">
        <v>11</v>
      </c>
      <c r="M1226" s="11">
        <v>10</v>
      </c>
      <c r="N1226" s="11">
        <v>9</v>
      </c>
      <c r="O1226" s="11">
        <v>8</v>
      </c>
      <c r="P1226" s="11">
        <v>7</v>
      </c>
      <c r="Q1226" s="11">
        <v>6</v>
      </c>
      <c r="R1226" s="11">
        <v>5</v>
      </c>
      <c r="S1226" s="11">
        <v>4</v>
      </c>
      <c r="T1226" s="11">
        <v>3</v>
      </c>
      <c r="U1226" s="11">
        <v>2</v>
      </c>
      <c r="V1226" s="11">
        <v>1</v>
      </c>
      <c r="W1226" s="11">
        <v>0</v>
      </c>
      <c r="X1226" s="11"/>
      <c r="Y1226" s="11"/>
      <c r="Z1226" s="11">
        <f t="shared" si="127"/>
      </c>
      <c r="AA1226" s="11" t="str">
        <f t="shared" si="128"/>
        <v>ok</v>
      </c>
      <c r="AB1226" s="11" t="str">
        <f t="shared" si="129"/>
        <v>ok</v>
      </c>
      <c r="AC1226" s="11" t="str">
        <f t="shared" si="130"/>
        <v>ok</v>
      </c>
    </row>
    <row r="1227" spans="1:29" s="13" customFormat="1" ht="12.75">
      <c r="A1227" s="70" t="str">
        <f>"T 00 00 0SM "&amp;TEXT(X1227,"00")</f>
        <v>T 00 00 0SM 32</v>
      </c>
      <c r="B1227" s="78" t="str">
        <f>"Code de contrôle "&amp;TEXT(X1227,"00")&amp;" : "&amp;J1225&amp;K1225&amp;L1225&amp;M1225&amp;N1225&amp;O1225&amp;P1225&amp;Q1225&amp;R1225&amp;S1225&amp;T1225&amp;U1225&amp;V1225&amp;W1225</f>
        <v>Code de contrôle 32 : ///</v>
      </c>
      <c r="C1227" s="62"/>
      <c r="D1227" s="69" t="s">
        <v>74</v>
      </c>
      <c r="E1227" s="48">
        <f t="shared" si="131"/>
      </c>
      <c r="F1227" s="49"/>
      <c r="G1227" s="3" t="s">
        <v>75</v>
      </c>
      <c r="H1227" s="67">
        <f>COUNTA(G1191:G1227)</f>
        <v>37</v>
      </c>
      <c r="I1227" s="11">
        <f>IF(FIXED(SUM(D1192:D1226),2,FALSE)="0,00","",FIXED(SUM(D1192:D1226),2,FALSE))</f>
      </c>
      <c r="J1227" s="11" t="e">
        <f>IF((VALUE(MID(I1227,I1226-J1226,1)))&lt;4,IF((MID(I1227,I1226-J1226,1))="0","A",IF(MID(I1227,I1226-J1226,1)="1","B",IF(MID(I1227,I1226-J1226,1)="2","C",IF(MID(I1227,I1226-J1226,1)="3","D",)))),IF(MID(I1227,I1226-J1226,1)="4","E",IF(MID(I1227,I1226-J1226,1)="5","F",IF(MID(I1227,I1226-J1226,1)="6","G",IF(MID(I1227,I1226-J1226,1)="7","H",IF(MID(I1227,I1226-J1226,1)="8","I",IF(MID(I1227,I1226-J1226,1)="9","J","zz")))))))</f>
        <v>#VALUE!</v>
      </c>
      <c r="K1227" s="11" t="e">
        <f>IF((VALUE(MID(I1227,I1226-K1226,1)))&lt;4,IF((MID(I1227,I1226-K1226,1))="0","A",IF(MID(I1227,I1226-K1226,1)="1","B",IF(MID(I1227,I1226-K1226,1)="2","C",IF(MID(I1227,I1226-K1226,1)="3","D",)))),IF(MID(I1227,I1226-K1226,1)="4","E",IF(MID(I1227,I1226-K1226,1)="5","F",IF(MID(I1227,I1226-K1226,1)="6","G",IF(MID(I1227,I1226-K1226,1)="7","H",IF(MID(I1227,I1226-K1226,1)="8","I",IF(MID(I1227,I1226-K1226,1)="9","J","zz")))))))</f>
        <v>#VALUE!</v>
      </c>
      <c r="L1227" s="11" t="e">
        <f>IF((VALUE(MID(I1227,I1226-L1226,1)))&lt;4,IF((MID(I1227,I1226-L1226,1))="0","A",IF(MID(I1227,I1226-L1226,1)="1","B",IF(MID(I1227,I1226-L1226,1)="2","C",IF(MID(I1227,I1226-L1226,1)="3","D",)))),IF(MID(I1227,I1226-L1226,1)="4","E",IF(MID(I1227,I1226-L1226,1)="5","F",IF(MID(I1227,I1226-L1226,1)="6","G",IF(MID(I1227,I1226-L1226,1)="7","H",IF(MID(I1227,I1226-L1226,1)="8","I",IF(MID(I1227,I1226-L1226,1)="9","J","zz")))))))</f>
        <v>#VALUE!</v>
      </c>
      <c r="M1227" s="11"/>
      <c r="N1227" s="11" t="e">
        <f>IF((VALUE(MID(I1227,I1226-N1226,1)))&lt;4,IF((MID(I1227,I1226-N1226,1))="0","A",IF(MID(I1227,I1226-N1226,1)="1","B",IF(MID(I1227,I1226-N1226,1)="2","C",IF(MID(I1227,I1226-N1226,1)="3","D",)))),IF(MID(I1227,I1226-N1226,1)="4","E",IF(MID(I1227,I1226-N1226,1)="5","F",IF(MID(I1227,I1226-N1226,1)="6","G",IF(MID(I1227,I1226-N1226,1)="7","H",IF(MID(I1227,I1226-N1226,1)="8","I",IF(MID(I1227,I1226-N1226,1)="9","J","zz")))))))</f>
        <v>#VALUE!</v>
      </c>
      <c r="O1227" s="11" t="e">
        <f>IF((VALUE(MID(I1227,I1226-O1226,1)))&lt;4,IF((MID(I1227,I1226-O1226,1))="0","A",IF(MID(I1227,I1226-O1226,1)="1","B",IF(MID(I1227,I1226-O1226,1)="2","C",IF(MID(I1227,I1226-O1226,1)="3","D",)))),IF(MID(I1227,I1226-O1226,1)="4","E",IF(MID(I1227,I1226-O1226,1)="5","F",IF(MID(I1227,I1226-O1226,1)="6","G",IF(MID(I1227,I1226-O1226,1)="7","H",IF(MID(I1227,I1226-O1226,1)="8","I",IF(MID(I1227,I1226-O1226,1)="9","J","zz")))))))</f>
        <v>#VALUE!</v>
      </c>
      <c r="P1227" s="11" t="e">
        <f>IF((VALUE(MID(I1227,I1226-P1226,1)))&lt;4,IF((MID(I1227,I1226-P1226,1))="0","A",IF(MID(I1227,I1226-P1226,1)="1","B",IF(MID(I1227,I1226-P1226,1)="2","C",IF(MID(I1227,I1226-P1226,1)="3","D",)))),IF(MID(I1227,I1226-P1226,1)="4","E",IF(MID(I1227,I1226-P1226,1)="5","F",IF(MID(I1227,I1226-P1226,1)="6","G",IF(MID(I1227,I1226-P1226,1)="7","H",IF(MID(I1227,I1226-P1226,1)="8","I",IF(MID(I1227,I1226-P1226,1)="9","J","zz")))))))</f>
        <v>#VALUE!</v>
      </c>
      <c r="Q1227" s="11"/>
      <c r="R1227" s="11" t="e">
        <f>IF((VALUE(MID(I1227,I1226-R1226,1)))&lt;4,IF((MID(I1227,I1226-R1226,1))="0","A",IF(MID(I1227,I1226-R1226,1)="1","B",IF(MID(I1227,I1226-R1226,1)="2","C",IF(MID(I1227,I1226-R1226,1)="3","D",)))),IF(MID(I1227,I1226-R1226,1)="4","E",IF(MID(I1227,I1226-R1226,1)="5","F",IF(MID(I1227,I1226-R1226,1)="6","G",IF(MID(I1227,I1226-R1226,1)="7","H",IF(MID(I1227,I1226-R1226,1)="8","I",IF(MID(I1227,I1226-R1226,1)="9","J","zz")))))))</f>
        <v>#VALUE!</v>
      </c>
      <c r="S1227" s="11" t="e">
        <f>IF((VALUE(MID(I1227,I1226-S1226,1)))&lt;4,IF((MID(I1227,I1226-S1226,1))="0","A",IF(MID(I1227,I1226-S1226,1)="1","B",IF(MID(I1227,I1226-S1226,1)="2","C",IF(MID(I1227,I1226-S1226,1)="3","D",)))),IF(MID(I1227,I1226-S1226,1)="4","E",IF(MID(I1227,I1226-S1226,1)="5","F",IF(MID(I1227,I1226-S1226,1)="6","G",IF(MID(I1227,I1226-S1226,1)="7","H",IF(MID(I1227,I1226-S1226,1)="8","I",IF(MID(I1227,I1226-S1226,1)="9","J","zz")))))))</f>
        <v>#VALUE!</v>
      </c>
      <c r="T1227" s="11" t="e">
        <f>IF((VALUE(MID(I1227,I1226-T1226,1)))&lt;4,IF((MID(I1227,I1226-T1226,1))="0","A",IF(MID(I1227,I1226-T1226,1)="1","B",IF(MID(I1227,I1226-T1226,1)="2","C",IF(MID(I1227,I1226-T1226,1)="3","D",)))),IF(MID(I1227,I1226-T1226,1)="4","E",IF(MID(I1227,I1226-T1226,1)="5","F",IF(MID(I1227,I1226-T1226,1)="6","G",IF(MID(I1227,I1226-T1226,1)="7","H",IF(MID(I1227,I1226-T1226,1)="8","I",IF(MID(I1227,I1226-T1226,1)="9","J","zz")))))))</f>
        <v>#VALUE!</v>
      </c>
      <c r="U1227" s="11"/>
      <c r="V1227" s="11" t="e">
        <f>IF((VALUE(MID(I1227,I1226-V1226,1)))&lt;4,IF((MID(I1227,I1226-V1226,1))="0","A",IF(MID(I1227,I1226-V1226,1)="1","B",IF(MID(I1227,I1226-V1226,1)="2","C",IF(MID(I1227,I1226-V1226,1)="3","D",)))),IF(MID(I1227,I1226-V1226,1)="4","E",IF(MID(I1227,I1226-V1226,1)="5","F",IF(MID(I1227,I1226-V1226,1)="6","G",IF(MID(I1227,I1226-V1226,1)="7","H",IF(MID(I1227,I1226-V1226,1)="8","I",IF(MID(I1227,I1226-V1226,1)="9","J","zz")))))))</f>
        <v>#VALUE!</v>
      </c>
      <c r="W1227" s="11" t="e">
        <f>IF((VALUE(MID(I1227,LEN(I1227),1)))&lt;4,IF((MID(I1227,I1226,1))="0","A",IF(MID(I1227,I1226,1)="1","B",IF(MID(I1227,I1226,1)="2","C",IF(MID(I1227,I1226,1)="3","D",)))),IF(MID(I1227,I1226,1)="4","E",IF(MID(I1227,I1226,1)="5","F",IF(MID(I1227,I1226,1)="6","G",IF(MID(I1227,I1226,1)="7","H",IF(MID(I1227,I1226,1)="8","I",IF(MID(I1227,I1226,1)="9","J","zz")))))))</f>
        <v>#VALUE!</v>
      </c>
      <c r="X1227" s="11">
        <f>X1190+1</f>
        <v>32</v>
      </c>
      <c r="Y1227" s="11"/>
      <c r="Z1227" s="11"/>
      <c r="AA1227" s="11"/>
      <c r="AB1227" s="11"/>
      <c r="AC1227" s="11"/>
    </row>
    <row r="1228" spans="1:29" s="13" customFormat="1" ht="12.75">
      <c r="A1228" s="33"/>
      <c r="B1228" s="34"/>
      <c r="C1228" s="75"/>
      <c r="D1228" s="76"/>
      <c r="E1228" s="35"/>
      <c r="F1228" s="36"/>
      <c r="G1228" s="3" t="str">
        <f aca="true" t="shared" si="132" ref="G1228:G1263">IF(ISBLANK(C1228),"N","O")</f>
        <v>N</v>
      </c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>
        <f aca="true" t="shared" si="133" ref="Z1228:Z1263">IF(ISBLANK(C1228),IF(ISBLANK(D1228),"","prix mal renseigné"),IF(ISBLANK(D1228),"prix non renseigné",""))</f>
      </c>
      <c r="AA1228" s="11" t="str">
        <f aca="true" t="shared" si="134" ref="AA1228:AA1263">IF(ISBLANK(D1228),IF(ISBLANK(C1228),"ok","Probleme"),IF(ISBLANK(C1228),"Probleme","ok"))</f>
        <v>ok</v>
      </c>
      <c r="AB1228" s="11" t="str">
        <f aca="true" t="shared" si="135" ref="AB1228:AB1263">IF(ISBLANK(A1228),IF(ISBLANK(C1228),"ok","Probleme"),IF(ISBLANK(C1228),"Probleme","ok"))</f>
        <v>ok</v>
      </c>
      <c r="AC1228" s="11" t="str">
        <f aca="true" t="shared" si="136" ref="AC1228:AC1263">IF(LEN(A1228)&lt;&gt;0,IF(LEN(A1228)&lt;&gt;14,"Probleme","ok"),"ok")</f>
        <v>ok</v>
      </c>
    </row>
    <row r="1229" spans="1:29" s="13" customFormat="1" ht="12.75">
      <c r="A1229" s="33"/>
      <c r="B1229" s="34"/>
      <c r="C1229" s="37"/>
      <c r="D1229" s="38"/>
      <c r="E1229" s="39">
        <f>IF(ISNUMBER(D1229),Lettre(D1229),"")</f>
      </c>
      <c r="F1229" s="40"/>
      <c r="G1229" s="3" t="str">
        <f t="shared" si="132"/>
        <v>N</v>
      </c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>
        <f t="shared" si="133"/>
      </c>
      <c r="AA1229" s="11" t="str">
        <f t="shared" si="134"/>
        <v>ok</v>
      </c>
      <c r="AB1229" s="11" t="str">
        <f t="shared" si="135"/>
        <v>ok</v>
      </c>
      <c r="AC1229" s="11" t="str">
        <f t="shared" si="136"/>
        <v>ok</v>
      </c>
    </row>
    <row r="1230" spans="1:29" s="13" customFormat="1" ht="12.75">
      <c r="A1230" s="33"/>
      <c r="B1230" s="34"/>
      <c r="C1230" s="41"/>
      <c r="D1230" s="42"/>
      <c r="E1230" s="39">
        <f aca="true" t="shared" si="137" ref="E1230:E1264">IF(ISNUMBER(D1230),Lettre(D1230),"")</f>
      </c>
      <c r="F1230" s="43"/>
      <c r="G1230" s="3" t="str">
        <f t="shared" si="132"/>
        <v>N</v>
      </c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>
        <f t="shared" si="133"/>
      </c>
      <c r="AA1230" s="11" t="str">
        <f t="shared" si="134"/>
        <v>ok</v>
      </c>
      <c r="AB1230" s="11" t="str">
        <f t="shared" si="135"/>
        <v>ok</v>
      </c>
      <c r="AC1230" s="11" t="str">
        <f t="shared" si="136"/>
        <v>ok</v>
      </c>
    </row>
    <row r="1231" spans="1:29" s="13" customFormat="1" ht="12.75">
      <c r="A1231" s="33"/>
      <c r="B1231" s="34"/>
      <c r="C1231" s="41"/>
      <c r="D1231" s="42"/>
      <c r="E1231" s="39">
        <f t="shared" si="137"/>
      </c>
      <c r="F1231" s="43"/>
      <c r="G1231" s="3" t="str">
        <f t="shared" si="132"/>
        <v>N</v>
      </c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>
        <f t="shared" si="133"/>
      </c>
      <c r="AA1231" s="11" t="str">
        <f t="shared" si="134"/>
        <v>ok</v>
      </c>
      <c r="AB1231" s="11" t="str">
        <f t="shared" si="135"/>
        <v>ok</v>
      </c>
      <c r="AC1231" s="11" t="str">
        <f t="shared" si="136"/>
        <v>ok</v>
      </c>
    </row>
    <row r="1232" spans="1:29" s="13" customFormat="1" ht="12.75">
      <c r="A1232" s="33"/>
      <c r="B1232" s="34"/>
      <c r="C1232" s="41"/>
      <c r="D1232" s="42"/>
      <c r="E1232" s="39">
        <f t="shared" si="137"/>
      </c>
      <c r="F1232" s="43"/>
      <c r="G1232" s="3" t="str">
        <f t="shared" si="132"/>
        <v>N</v>
      </c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>
        <f t="shared" si="133"/>
      </c>
      <c r="AA1232" s="11" t="str">
        <f t="shared" si="134"/>
        <v>ok</v>
      </c>
      <c r="AB1232" s="11" t="str">
        <f t="shared" si="135"/>
        <v>ok</v>
      </c>
      <c r="AC1232" s="11" t="str">
        <f t="shared" si="136"/>
        <v>ok</v>
      </c>
    </row>
    <row r="1233" spans="1:29" s="13" customFormat="1" ht="12.75">
      <c r="A1233" s="33"/>
      <c r="B1233" s="34"/>
      <c r="C1233" s="41"/>
      <c r="D1233" s="42"/>
      <c r="E1233" s="39">
        <f t="shared" si="137"/>
      </c>
      <c r="F1233" s="43"/>
      <c r="G1233" s="3" t="str">
        <f t="shared" si="132"/>
        <v>N</v>
      </c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>
        <f t="shared" si="133"/>
      </c>
      <c r="AA1233" s="11" t="str">
        <f t="shared" si="134"/>
        <v>ok</v>
      </c>
      <c r="AB1233" s="11" t="str">
        <f t="shared" si="135"/>
        <v>ok</v>
      </c>
      <c r="AC1233" s="11" t="str">
        <f t="shared" si="136"/>
        <v>ok</v>
      </c>
    </row>
    <row r="1234" spans="1:29" s="13" customFormat="1" ht="12.75">
      <c r="A1234" s="33"/>
      <c r="B1234" s="34"/>
      <c r="C1234" s="41"/>
      <c r="D1234" s="42"/>
      <c r="E1234" s="39">
        <f t="shared" si="137"/>
      </c>
      <c r="F1234" s="43"/>
      <c r="G1234" s="3" t="str">
        <f t="shared" si="132"/>
        <v>N</v>
      </c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>
        <f t="shared" si="133"/>
      </c>
      <c r="AA1234" s="11" t="str">
        <f t="shared" si="134"/>
        <v>ok</v>
      </c>
      <c r="AB1234" s="11" t="str">
        <f t="shared" si="135"/>
        <v>ok</v>
      </c>
      <c r="AC1234" s="11" t="str">
        <f t="shared" si="136"/>
        <v>ok</v>
      </c>
    </row>
    <row r="1235" spans="1:29" s="13" customFormat="1" ht="12.75">
      <c r="A1235" s="33"/>
      <c r="B1235" s="34"/>
      <c r="C1235" s="41"/>
      <c r="D1235" s="42"/>
      <c r="E1235" s="39">
        <f t="shared" si="137"/>
      </c>
      <c r="F1235" s="43"/>
      <c r="G1235" s="3" t="str">
        <f t="shared" si="132"/>
        <v>N</v>
      </c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>
        <f t="shared" si="133"/>
      </c>
      <c r="AA1235" s="11" t="str">
        <f t="shared" si="134"/>
        <v>ok</v>
      </c>
      <c r="AB1235" s="11" t="str">
        <f t="shared" si="135"/>
        <v>ok</v>
      </c>
      <c r="AC1235" s="11" t="str">
        <f t="shared" si="136"/>
        <v>ok</v>
      </c>
    </row>
    <row r="1236" spans="1:29" s="13" customFormat="1" ht="12.75">
      <c r="A1236" s="33"/>
      <c r="B1236" s="34"/>
      <c r="C1236" s="37"/>
      <c r="D1236" s="42"/>
      <c r="E1236" s="44">
        <f t="shared" si="137"/>
      </c>
      <c r="F1236" s="45"/>
      <c r="G1236" s="3" t="str">
        <f t="shared" si="132"/>
        <v>N</v>
      </c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>
        <f t="shared" si="133"/>
      </c>
      <c r="AA1236" s="11" t="str">
        <f t="shared" si="134"/>
        <v>ok</v>
      </c>
      <c r="AB1236" s="11" t="str">
        <f t="shared" si="135"/>
        <v>ok</v>
      </c>
      <c r="AC1236" s="11" t="str">
        <f t="shared" si="136"/>
        <v>ok</v>
      </c>
    </row>
    <row r="1237" spans="1:29" s="13" customFormat="1" ht="12.75">
      <c r="A1237" s="33"/>
      <c r="B1237" s="34"/>
      <c r="C1237" s="41"/>
      <c r="D1237" s="42"/>
      <c r="E1237" s="46">
        <f t="shared" si="137"/>
      </c>
      <c r="F1237" s="45"/>
      <c r="G1237" s="3" t="str">
        <f t="shared" si="132"/>
        <v>N</v>
      </c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>
        <f t="shared" si="133"/>
      </c>
      <c r="AA1237" s="11" t="str">
        <f t="shared" si="134"/>
        <v>ok</v>
      </c>
      <c r="AB1237" s="11" t="str">
        <f t="shared" si="135"/>
        <v>ok</v>
      </c>
      <c r="AC1237" s="11" t="str">
        <f t="shared" si="136"/>
        <v>ok</v>
      </c>
    </row>
    <row r="1238" spans="1:29" s="13" customFormat="1" ht="12.75">
      <c r="A1238" s="33"/>
      <c r="B1238" s="34"/>
      <c r="C1238" s="41"/>
      <c r="D1238" s="42"/>
      <c r="E1238" s="44">
        <f t="shared" si="137"/>
      </c>
      <c r="F1238" s="45"/>
      <c r="G1238" s="3" t="str">
        <f t="shared" si="132"/>
        <v>N</v>
      </c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>
        <f t="shared" si="133"/>
      </c>
      <c r="AA1238" s="11" t="str">
        <f t="shared" si="134"/>
        <v>ok</v>
      </c>
      <c r="AB1238" s="11" t="str">
        <f t="shared" si="135"/>
        <v>ok</v>
      </c>
      <c r="AC1238" s="11" t="str">
        <f t="shared" si="136"/>
        <v>ok</v>
      </c>
    </row>
    <row r="1239" spans="1:29" s="13" customFormat="1" ht="12.75">
      <c r="A1239" s="33"/>
      <c r="B1239" s="34"/>
      <c r="C1239" s="41"/>
      <c r="D1239" s="42"/>
      <c r="E1239" s="44">
        <f t="shared" si="137"/>
      </c>
      <c r="F1239" s="45"/>
      <c r="G1239" s="3" t="str">
        <f t="shared" si="132"/>
        <v>N</v>
      </c>
      <c r="H1239" s="12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>
        <f t="shared" si="133"/>
      </c>
      <c r="AA1239" s="11" t="str">
        <f t="shared" si="134"/>
        <v>ok</v>
      </c>
      <c r="AB1239" s="11" t="str">
        <f t="shared" si="135"/>
        <v>ok</v>
      </c>
      <c r="AC1239" s="11" t="str">
        <f t="shared" si="136"/>
        <v>ok</v>
      </c>
    </row>
    <row r="1240" spans="1:29" s="13" customFormat="1" ht="12.75">
      <c r="A1240" s="33"/>
      <c r="B1240" s="34"/>
      <c r="C1240" s="37"/>
      <c r="D1240" s="42"/>
      <c r="E1240" s="44">
        <f t="shared" si="137"/>
      </c>
      <c r="F1240" s="45"/>
      <c r="G1240" s="3" t="str">
        <f t="shared" si="132"/>
        <v>N</v>
      </c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>
        <f t="shared" si="133"/>
      </c>
      <c r="AA1240" s="11" t="str">
        <f t="shared" si="134"/>
        <v>ok</v>
      </c>
      <c r="AB1240" s="11" t="str">
        <f t="shared" si="135"/>
        <v>ok</v>
      </c>
      <c r="AC1240" s="11" t="str">
        <f t="shared" si="136"/>
        <v>ok</v>
      </c>
    </row>
    <row r="1241" spans="1:29" s="13" customFormat="1" ht="12.75">
      <c r="A1241" s="33"/>
      <c r="B1241" s="34"/>
      <c r="C1241" s="41"/>
      <c r="D1241" s="42"/>
      <c r="E1241" s="39">
        <f t="shared" si="137"/>
      </c>
      <c r="F1241" s="43"/>
      <c r="G1241" s="3" t="str">
        <f t="shared" si="132"/>
        <v>N</v>
      </c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>
        <f t="shared" si="133"/>
      </c>
      <c r="AA1241" s="11" t="str">
        <f t="shared" si="134"/>
        <v>ok</v>
      </c>
      <c r="AB1241" s="11" t="str">
        <f t="shared" si="135"/>
        <v>ok</v>
      </c>
      <c r="AC1241" s="11" t="str">
        <f t="shared" si="136"/>
        <v>ok</v>
      </c>
    </row>
    <row r="1242" spans="1:29" s="13" customFormat="1" ht="12.75">
      <c r="A1242" s="33"/>
      <c r="B1242" s="34"/>
      <c r="C1242" s="41"/>
      <c r="D1242" s="42"/>
      <c r="E1242" s="39">
        <f t="shared" si="137"/>
      </c>
      <c r="F1242" s="43"/>
      <c r="G1242" s="3" t="str">
        <f t="shared" si="132"/>
        <v>N</v>
      </c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>
        <f t="shared" si="133"/>
      </c>
      <c r="AA1242" s="11" t="str">
        <f t="shared" si="134"/>
        <v>ok</v>
      </c>
      <c r="AB1242" s="11" t="str">
        <f t="shared" si="135"/>
        <v>ok</v>
      </c>
      <c r="AC1242" s="11" t="str">
        <f t="shared" si="136"/>
        <v>ok</v>
      </c>
    </row>
    <row r="1243" spans="1:29" s="13" customFormat="1" ht="12.75">
      <c r="A1243" s="33"/>
      <c r="B1243" s="34"/>
      <c r="C1243" s="41"/>
      <c r="D1243" s="42"/>
      <c r="E1243" s="39">
        <f t="shared" si="137"/>
      </c>
      <c r="F1243" s="43"/>
      <c r="G1243" s="3" t="str">
        <f t="shared" si="132"/>
        <v>N</v>
      </c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>
        <f t="shared" si="133"/>
      </c>
      <c r="AA1243" s="11" t="str">
        <f t="shared" si="134"/>
        <v>ok</v>
      </c>
      <c r="AB1243" s="11" t="str">
        <f t="shared" si="135"/>
        <v>ok</v>
      </c>
      <c r="AC1243" s="11" t="str">
        <f t="shared" si="136"/>
        <v>ok</v>
      </c>
    </row>
    <row r="1244" spans="1:29" s="13" customFormat="1" ht="12.75">
      <c r="A1244" s="33"/>
      <c r="B1244" s="34"/>
      <c r="C1244" s="41"/>
      <c r="D1244" s="42"/>
      <c r="E1244" s="39">
        <f t="shared" si="137"/>
      </c>
      <c r="F1244" s="43"/>
      <c r="G1244" s="3" t="str">
        <f t="shared" si="132"/>
        <v>N</v>
      </c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>
        <f t="shared" si="133"/>
      </c>
      <c r="AA1244" s="11" t="str">
        <f t="shared" si="134"/>
        <v>ok</v>
      </c>
      <c r="AB1244" s="11" t="str">
        <f t="shared" si="135"/>
        <v>ok</v>
      </c>
      <c r="AC1244" s="11" t="str">
        <f t="shared" si="136"/>
        <v>ok</v>
      </c>
    </row>
    <row r="1245" spans="1:29" s="13" customFormat="1" ht="12.75">
      <c r="A1245" s="33"/>
      <c r="B1245" s="34"/>
      <c r="C1245" s="41"/>
      <c r="D1245" s="42"/>
      <c r="E1245" s="39">
        <f t="shared" si="137"/>
      </c>
      <c r="F1245" s="43"/>
      <c r="G1245" s="3" t="str">
        <f t="shared" si="132"/>
        <v>N</v>
      </c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>
        <f t="shared" si="133"/>
      </c>
      <c r="AA1245" s="11" t="str">
        <f t="shared" si="134"/>
        <v>ok</v>
      </c>
      <c r="AB1245" s="11" t="str">
        <f t="shared" si="135"/>
        <v>ok</v>
      </c>
      <c r="AC1245" s="11" t="str">
        <f t="shared" si="136"/>
        <v>ok</v>
      </c>
    </row>
    <row r="1246" spans="1:29" s="13" customFormat="1" ht="12.75">
      <c r="A1246" s="33"/>
      <c r="B1246" s="34"/>
      <c r="C1246" s="41"/>
      <c r="D1246" s="42"/>
      <c r="E1246" s="39">
        <f t="shared" si="137"/>
      </c>
      <c r="F1246" s="43"/>
      <c r="G1246" s="3" t="str">
        <f t="shared" si="132"/>
        <v>N</v>
      </c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>
        <f t="shared" si="133"/>
      </c>
      <c r="AA1246" s="11" t="str">
        <f t="shared" si="134"/>
        <v>ok</v>
      </c>
      <c r="AB1246" s="11" t="str">
        <f t="shared" si="135"/>
        <v>ok</v>
      </c>
      <c r="AC1246" s="11" t="str">
        <f t="shared" si="136"/>
        <v>ok</v>
      </c>
    </row>
    <row r="1247" spans="1:29" s="13" customFormat="1" ht="12.75">
      <c r="A1247" s="33"/>
      <c r="B1247" s="34"/>
      <c r="C1247" s="41"/>
      <c r="D1247" s="42"/>
      <c r="E1247" s="39">
        <f t="shared" si="137"/>
      </c>
      <c r="F1247" s="43"/>
      <c r="G1247" s="3" t="str">
        <f t="shared" si="132"/>
        <v>N</v>
      </c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>
        <f t="shared" si="133"/>
      </c>
      <c r="AA1247" s="11" t="str">
        <f t="shared" si="134"/>
        <v>ok</v>
      </c>
      <c r="AB1247" s="11" t="str">
        <f t="shared" si="135"/>
        <v>ok</v>
      </c>
      <c r="AC1247" s="11" t="str">
        <f t="shared" si="136"/>
        <v>ok</v>
      </c>
    </row>
    <row r="1248" spans="1:29" s="13" customFormat="1" ht="12.75">
      <c r="A1248" s="33"/>
      <c r="B1248" s="34"/>
      <c r="C1248" s="41"/>
      <c r="D1248" s="42"/>
      <c r="E1248" s="39">
        <f t="shared" si="137"/>
      </c>
      <c r="F1248" s="43"/>
      <c r="G1248" s="3" t="str">
        <f t="shared" si="132"/>
        <v>N</v>
      </c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>
        <f t="shared" si="133"/>
      </c>
      <c r="AA1248" s="11" t="str">
        <f t="shared" si="134"/>
        <v>ok</v>
      </c>
      <c r="AB1248" s="11" t="str">
        <f t="shared" si="135"/>
        <v>ok</v>
      </c>
      <c r="AC1248" s="11" t="str">
        <f t="shared" si="136"/>
        <v>ok</v>
      </c>
    </row>
    <row r="1249" spans="1:29" s="13" customFormat="1" ht="12.75">
      <c r="A1249" s="33"/>
      <c r="B1249" s="34"/>
      <c r="C1249" s="41"/>
      <c r="D1249" s="42"/>
      <c r="E1249" s="39">
        <f t="shared" si="137"/>
      </c>
      <c r="F1249" s="43"/>
      <c r="G1249" s="3" t="str">
        <f t="shared" si="132"/>
        <v>N</v>
      </c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>
        <f t="shared" si="133"/>
      </c>
      <c r="AA1249" s="11" t="str">
        <f t="shared" si="134"/>
        <v>ok</v>
      </c>
      <c r="AB1249" s="11" t="str">
        <f t="shared" si="135"/>
        <v>ok</v>
      </c>
      <c r="AC1249" s="11" t="str">
        <f t="shared" si="136"/>
        <v>ok</v>
      </c>
    </row>
    <row r="1250" spans="1:29" s="13" customFormat="1" ht="12.75">
      <c r="A1250" s="33"/>
      <c r="B1250" s="34"/>
      <c r="C1250" s="41"/>
      <c r="D1250" s="42"/>
      <c r="E1250" s="39">
        <f t="shared" si="137"/>
      </c>
      <c r="F1250" s="43"/>
      <c r="G1250" s="3" t="str">
        <f t="shared" si="132"/>
        <v>N</v>
      </c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>
        <f t="shared" si="133"/>
      </c>
      <c r="AA1250" s="11" t="str">
        <f t="shared" si="134"/>
        <v>ok</v>
      </c>
      <c r="AB1250" s="11" t="str">
        <f t="shared" si="135"/>
        <v>ok</v>
      </c>
      <c r="AC1250" s="11" t="str">
        <f t="shared" si="136"/>
        <v>ok</v>
      </c>
    </row>
    <row r="1251" spans="1:29" s="13" customFormat="1" ht="12.75">
      <c r="A1251" s="33"/>
      <c r="B1251" s="34"/>
      <c r="C1251" s="41"/>
      <c r="D1251" s="42"/>
      <c r="E1251" s="39">
        <f t="shared" si="137"/>
      </c>
      <c r="F1251" s="43"/>
      <c r="G1251" s="3" t="str">
        <f t="shared" si="132"/>
        <v>N</v>
      </c>
      <c r="H1251" s="67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>
        <f t="shared" si="133"/>
      </c>
      <c r="AA1251" s="11" t="str">
        <f t="shared" si="134"/>
        <v>ok</v>
      </c>
      <c r="AB1251" s="11" t="str">
        <f t="shared" si="135"/>
        <v>ok</v>
      </c>
      <c r="AC1251" s="11" t="str">
        <f t="shared" si="136"/>
        <v>ok</v>
      </c>
    </row>
    <row r="1252" spans="1:29" s="13" customFormat="1" ht="12.75">
      <c r="A1252" s="33"/>
      <c r="B1252" s="34"/>
      <c r="C1252" s="41"/>
      <c r="D1252" s="42"/>
      <c r="E1252" s="39">
        <f t="shared" si="137"/>
      </c>
      <c r="F1252" s="43"/>
      <c r="G1252" s="3" t="str">
        <f t="shared" si="132"/>
        <v>N</v>
      </c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>
        <f t="shared" si="133"/>
      </c>
      <c r="AA1252" s="11" t="str">
        <f t="shared" si="134"/>
        <v>ok</v>
      </c>
      <c r="AB1252" s="11" t="str">
        <f t="shared" si="135"/>
        <v>ok</v>
      </c>
      <c r="AC1252" s="11" t="str">
        <f t="shared" si="136"/>
        <v>ok</v>
      </c>
    </row>
    <row r="1253" spans="1:29" s="13" customFormat="1" ht="12.75">
      <c r="A1253" s="33"/>
      <c r="B1253" s="34"/>
      <c r="C1253" s="41"/>
      <c r="D1253" s="42"/>
      <c r="E1253" s="39">
        <f t="shared" si="137"/>
      </c>
      <c r="F1253" s="43"/>
      <c r="G1253" s="3" t="str">
        <f t="shared" si="132"/>
        <v>N</v>
      </c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>
        <f t="shared" si="133"/>
      </c>
      <c r="AA1253" s="11" t="str">
        <f t="shared" si="134"/>
        <v>ok</v>
      </c>
      <c r="AB1253" s="11" t="str">
        <f t="shared" si="135"/>
        <v>ok</v>
      </c>
      <c r="AC1253" s="11" t="str">
        <f t="shared" si="136"/>
        <v>ok</v>
      </c>
    </row>
    <row r="1254" spans="1:29" s="13" customFormat="1" ht="12.75">
      <c r="A1254" s="33"/>
      <c r="B1254" s="34"/>
      <c r="C1254" s="41"/>
      <c r="D1254" s="42"/>
      <c r="E1254" s="39">
        <f t="shared" si="137"/>
      </c>
      <c r="F1254" s="43"/>
      <c r="G1254" s="3" t="str">
        <f t="shared" si="132"/>
        <v>N</v>
      </c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>
        <f t="shared" si="133"/>
      </c>
      <c r="AA1254" s="11" t="str">
        <f t="shared" si="134"/>
        <v>ok</v>
      </c>
      <c r="AB1254" s="11" t="str">
        <f t="shared" si="135"/>
        <v>ok</v>
      </c>
      <c r="AC1254" s="11" t="str">
        <f t="shared" si="136"/>
        <v>ok</v>
      </c>
    </row>
    <row r="1255" spans="1:29" s="13" customFormat="1" ht="12.75">
      <c r="A1255" s="33"/>
      <c r="B1255" s="34"/>
      <c r="C1255" s="41"/>
      <c r="D1255" s="42"/>
      <c r="E1255" s="39">
        <f t="shared" si="137"/>
      </c>
      <c r="F1255" s="43"/>
      <c r="G1255" s="3" t="str">
        <f t="shared" si="132"/>
        <v>N</v>
      </c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>
        <f t="shared" si="133"/>
      </c>
      <c r="AA1255" s="11" t="str">
        <f t="shared" si="134"/>
        <v>ok</v>
      </c>
      <c r="AB1255" s="11" t="str">
        <f t="shared" si="135"/>
        <v>ok</v>
      </c>
      <c r="AC1255" s="11" t="str">
        <f t="shared" si="136"/>
        <v>ok</v>
      </c>
    </row>
    <row r="1256" spans="1:29" s="13" customFormat="1" ht="12.75">
      <c r="A1256" s="33"/>
      <c r="B1256" s="34"/>
      <c r="C1256" s="41"/>
      <c r="D1256" s="42"/>
      <c r="E1256" s="39">
        <f t="shared" si="137"/>
      </c>
      <c r="F1256" s="43"/>
      <c r="G1256" s="3" t="str">
        <f t="shared" si="132"/>
        <v>N</v>
      </c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>
        <f t="shared" si="133"/>
      </c>
      <c r="AA1256" s="11" t="str">
        <f t="shared" si="134"/>
        <v>ok</v>
      </c>
      <c r="AB1256" s="11" t="str">
        <f t="shared" si="135"/>
        <v>ok</v>
      </c>
      <c r="AC1256" s="11" t="str">
        <f t="shared" si="136"/>
        <v>ok</v>
      </c>
    </row>
    <row r="1257" spans="1:29" s="13" customFormat="1" ht="12.75">
      <c r="A1257" s="33"/>
      <c r="B1257" s="34"/>
      <c r="C1257" s="41"/>
      <c r="D1257" s="42"/>
      <c r="E1257" s="39">
        <f t="shared" si="137"/>
      </c>
      <c r="F1257" s="43"/>
      <c r="G1257" s="3" t="str">
        <f t="shared" si="132"/>
        <v>N</v>
      </c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>
        <f t="shared" si="133"/>
      </c>
      <c r="AA1257" s="11" t="str">
        <f t="shared" si="134"/>
        <v>ok</v>
      </c>
      <c r="AB1257" s="11" t="str">
        <f t="shared" si="135"/>
        <v>ok</v>
      </c>
      <c r="AC1257" s="11" t="str">
        <f t="shared" si="136"/>
        <v>ok</v>
      </c>
    </row>
    <row r="1258" spans="1:29" s="13" customFormat="1" ht="12.75">
      <c r="A1258" s="33"/>
      <c r="B1258" s="34"/>
      <c r="C1258" s="41"/>
      <c r="D1258" s="42"/>
      <c r="E1258" s="39">
        <f t="shared" si="137"/>
      </c>
      <c r="F1258" s="47"/>
      <c r="G1258" s="3" t="str">
        <f t="shared" si="132"/>
        <v>N</v>
      </c>
      <c r="H1258" s="67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>
        <f t="shared" si="133"/>
      </c>
      <c r="AA1258" s="11" t="str">
        <f t="shared" si="134"/>
        <v>ok</v>
      </c>
      <c r="AB1258" s="11" t="str">
        <f t="shared" si="135"/>
        <v>ok</v>
      </c>
      <c r="AC1258" s="11" t="str">
        <f t="shared" si="136"/>
        <v>ok</v>
      </c>
    </row>
    <row r="1259" spans="1:29" s="13" customFormat="1" ht="12.75">
      <c r="A1259" s="33"/>
      <c r="B1259" s="34"/>
      <c r="C1259" s="41"/>
      <c r="D1259" s="42"/>
      <c r="E1259" s="39">
        <f t="shared" si="137"/>
      </c>
      <c r="F1259" s="45"/>
      <c r="G1259" s="3" t="str">
        <f t="shared" si="132"/>
        <v>N</v>
      </c>
      <c r="H1259" s="67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>
        <f t="shared" si="133"/>
      </c>
      <c r="AA1259" s="11" t="str">
        <f t="shared" si="134"/>
        <v>ok</v>
      </c>
      <c r="AB1259" s="11" t="str">
        <f t="shared" si="135"/>
        <v>ok</v>
      </c>
      <c r="AC1259" s="11" t="str">
        <f t="shared" si="136"/>
        <v>ok</v>
      </c>
    </row>
    <row r="1260" spans="1:29" s="13" customFormat="1" ht="12.75">
      <c r="A1260" s="33"/>
      <c r="B1260" s="34"/>
      <c r="C1260" s="37"/>
      <c r="D1260" s="42"/>
      <c r="E1260" s="44">
        <f t="shared" si="137"/>
      </c>
      <c r="F1260" s="45"/>
      <c r="G1260" s="3" t="str">
        <f t="shared" si="132"/>
        <v>N</v>
      </c>
      <c r="H1260" s="67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>
        <f t="shared" si="133"/>
      </c>
      <c r="AA1260" s="11" t="str">
        <f t="shared" si="134"/>
        <v>ok</v>
      </c>
      <c r="AB1260" s="11" t="str">
        <f t="shared" si="135"/>
        <v>ok</v>
      </c>
      <c r="AC1260" s="11" t="str">
        <f t="shared" si="136"/>
        <v>ok</v>
      </c>
    </row>
    <row r="1261" spans="1:29" s="13" customFormat="1" ht="12.75">
      <c r="A1261" s="33"/>
      <c r="B1261" s="34"/>
      <c r="C1261" s="37"/>
      <c r="D1261" s="42"/>
      <c r="E1261" s="44">
        <f t="shared" si="137"/>
      </c>
      <c r="F1261" s="45"/>
      <c r="G1261" s="3" t="str">
        <f t="shared" si="132"/>
        <v>N</v>
      </c>
      <c r="H1261" s="67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>
        <f t="shared" si="133"/>
      </c>
      <c r="AA1261" s="11" t="str">
        <f t="shared" si="134"/>
        <v>ok</v>
      </c>
      <c r="AB1261" s="11" t="str">
        <f t="shared" si="135"/>
        <v>ok</v>
      </c>
      <c r="AC1261" s="11" t="str">
        <f t="shared" si="136"/>
        <v>ok</v>
      </c>
    </row>
    <row r="1262" spans="1:29" s="13" customFormat="1" ht="12.75">
      <c r="A1262" s="33"/>
      <c r="B1262" s="34"/>
      <c r="C1262" s="37"/>
      <c r="D1262" s="42"/>
      <c r="E1262" s="44">
        <f t="shared" si="137"/>
      </c>
      <c r="F1262" s="45"/>
      <c r="G1262" s="3" t="str">
        <f t="shared" si="132"/>
        <v>N</v>
      </c>
      <c r="H1262" s="67"/>
      <c r="I1262" s="11"/>
      <c r="J1262" s="11">
        <f>IF(ISERROR(J1264),"",J1264)</f>
      </c>
      <c r="K1262" s="11">
        <f>IF(ISERROR(K1264),"",K1264)</f>
      </c>
      <c r="L1262" s="11">
        <f>IF(ISERROR(L1264),"",L1264)</f>
      </c>
      <c r="M1262" s="11" t="s">
        <v>71</v>
      </c>
      <c r="N1262" s="11">
        <f>IF(ISERROR(N1264),"",N1264)</f>
      </c>
      <c r="O1262" s="11">
        <f>IF(ISERROR(O1264),"",O1264)</f>
      </c>
      <c r="P1262" s="11">
        <f>IF(ISERROR(P1264),"",P1264)</f>
      </c>
      <c r="Q1262" s="11" t="s">
        <v>71</v>
      </c>
      <c r="R1262" s="11">
        <f>IF(ISERROR(R1264),"",R1264)</f>
      </c>
      <c r="S1262" s="11">
        <f>IF(ISERROR(S1264),"",S1264)</f>
      </c>
      <c r="T1262" s="11">
        <f>IF(ISERROR(T1264),"",T1264)</f>
      </c>
      <c r="U1262" s="11" t="s">
        <v>71</v>
      </c>
      <c r="V1262" s="11">
        <f>IF(ISERROR(V1264),"",V1264)</f>
      </c>
      <c r="W1262" s="11">
        <f>IF(ISERROR(W1264),"",W1264)</f>
      </c>
      <c r="X1262" s="11"/>
      <c r="Y1262" s="11"/>
      <c r="Z1262" s="11">
        <f t="shared" si="133"/>
      </c>
      <c r="AA1262" s="11" t="str">
        <f t="shared" si="134"/>
        <v>ok</v>
      </c>
      <c r="AB1262" s="11" t="str">
        <f t="shared" si="135"/>
        <v>ok</v>
      </c>
      <c r="AC1262" s="11" t="str">
        <f t="shared" si="136"/>
        <v>ok</v>
      </c>
    </row>
    <row r="1263" spans="1:29" s="13" customFormat="1" ht="12.75">
      <c r="A1263" s="33"/>
      <c r="B1263" s="34"/>
      <c r="C1263" s="77"/>
      <c r="D1263" s="42"/>
      <c r="E1263" s="44">
        <f t="shared" si="137"/>
      </c>
      <c r="F1263" s="45"/>
      <c r="G1263" s="3" t="str">
        <f t="shared" si="132"/>
        <v>N</v>
      </c>
      <c r="H1263" s="67"/>
      <c r="I1263" s="11">
        <f>LEN(I1264)</f>
        <v>0</v>
      </c>
      <c r="J1263" s="11">
        <v>13</v>
      </c>
      <c r="K1263" s="11">
        <v>12</v>
      </c>
      <c r="L1263" s="11">
        <v>11</v>
      </c>
      <c r="M1263" s="11">
        <v>10</v>
      </c>
      <c r="N1263" s="11">
        <v>9</v>
      </c>
      <c r="O1263" s="11">
        <v>8</v>
      </c>
      <c r="P1263" s="11">
        <v>7</v>
      </c>
      <c r="Q1263" s="11">
        <v>6</v>
      </c>
      <c r="R1263" s="11">
        <v>5</v>
      </c>
      <c r="S1263" s="11">
        <v>4</v>
      </c>
      <c r="T1263" s="11">
        <v>3</v>
      </c>
      <c r="U1263" s="11">
        <v>2</v>
      </c>
      <c r="V1263" s="11">
        <v>1</v>
      </c>
      <c r="W1263" s="11">
        <v>0</v>
      </c>
      <c r="X1263" s="11"/>
      <c r="Y1263" s="11"/>
      <c r="Z1263" s="11">
        <f t="shared" si="133"/>
      </c>
      <c r="AA1263" s="11" t="str">
        <f t="shared" si="134"/>
        <v>ok</v>
      </c>
      <c r="AB1263" s="11" t="str">
        <f t="shared" si="135"/>
        <v>ok</v>
      </c>
      <c r="AC1263" s="11" t="str">
        <f t="shared" si="136"/>
        <v>ok</v>
      </c>
    </row>
    <row r="1264" spans="1:29" s="13" customFormat="1" ht="12.75">
      <c r="A1264" s="70" t="str">
        <f>"T 00 00 0SM "&amp;TEXT(X1264,"00")</f>
        <v>T 00 00 0SM 33</v>
      </c>
      <c r="B1264" s="78" t="str">
        <f>"Code de contrôle "&amp;TEXT(X1264,"00")&amp;" : "&amp;J1262&amp;K1262&amp;L1262&amp;M1262&amp;N1262&amp;O1262&amp;P1262&amp;Q1262&amp;R1262&amp;S1262&amp;T1262&amp;U1262&amp;V1262&amp;W1262</f>
        <v>Code de contrôle 33 : ///</v>
      </c>
      <c r="C1264" s="62"/>
      <c r="D1264" s="69" t="s">
        <v>74</v>
      </c>
      <c r="E1264" s="48">
        <f t="shared" si="137"/>
      </c>
      <c r="F1264" s="49"/>
      <c r="G1264" s="3" t="s">
        <v>75</v>
      </c>
      <c r="H1264" s="67">
        <f>COUNTA(G1228:G1264)</f>
        <v>37</v>
      </c>
      <c r="I1264" s="11">
        <f>IF(FIXED(SUM(D1229:D1263),2,FALSE)="0,00","",FIXED(SUM(D1229:D1263),2,FALSE))</f>
      </c>
      <c r="J1264" s="11" t="e">
        <f>IF((VALUE(MID(I1264,I1263-J1263,1)))&lt;4,IF((MID(I1264,I1263-J1263,1))="0","A",IF(MID(I1264,I1263-J1263,1)="1","B",IF(MID(I1264,I1263-J1263,1)="2","C",IF(MID(I1264,I1263-J1263,1)="3","D",)))),IF(MID(I1264,I1263-J1263,1)="4","E",IF(MID(I1264,I1263-J1263,1)="5","F",IF(MID(I1264,I1263-J1263,1)="6","G",IF(MID(I1264,I1263-J1263,1)="7","H",IF(MID(I1264,I1263-J1263,1)="8","I",IF(MID(I1264,I1263-J1263,1)="9","J","zz")))))))</f>
        <v>#VALUE!</v>
      </c>
      <c r="K1264" s="11" t="e">
        <f>IF((VALUE(MID(I1264,I1263-K1263,1)))&lt;4,IF((MID(I1264,I1263-K1263,1))="0","A",IF(MID(I1264,I1263-K1263,1)="1","B",IF(MID(I1264,I1263-K1263,1)="2","C",IF(MID(I1264,I1263-K1263,1)="3","D",)))),IF(MID(I1264,I1263-K1263,1)="4","E",IF(MID(I1264,I1263-K1263,1)="5","F",IF(MID(I1264,I1263-K1263,1)="6","G",IF(MID(I1264,I1263-K1263,1)="7","H",IF(MID(I1264,I1263-K1263,1)="8","I",IF(MID(I1264,I1263-K1263,1)="9","J","zz")))))))</f>
        <v>#VALUE!</v>
      </c>
      <c r="L1264" s="11" t="e">
        <f>IF((VALUE(MID(I1264,I1263-L1263,1)))&lt;4,IF((MID(I1264,I1263-L1263,1))="0","A",IF(MID(I1264,I1263-L1263,1)="1","B",IF(MID(I1264,I1263-L1263,1)="2","C",IF(MID(I1264,I1263-L1263,1)="3","D",)))),IF(MID(I1264,I1263-L1263,1)="4","E",IF(MID(I1264,I1263-L1263,1)="5","F",IF(MID(I1264,I1263-L1263,1)="6","G",IF(MID(I1264,I1263-L1263,1)="7","H",IF(MID(I1264,I1263-L1263,1)="8","I",IF(MID(I1264,I1263-L1263,1)="9","J","zz")))))))</f>
        <v>#VALUE!</v>
      </c>
      <c r="M1264" s="11"/>
      <c r="N1264" s="11" t="e">
        <f>IF((VALUE(MID(I1264,I1263-N1263,1)))&lt;4,IF((MID(I1264,I1263-N1263,1))="0","A",IF(MID(I1264,I1263-N1263,1)="1","B",IF(MID(I1264,I1263-N1263,1)="2","C",IF(MID(I1264,I1263-N1263,1)="3","D",)))),IF(MID(I1264,I1263-N1263,1)="4","E",IF(MID(I1264,I1263-N1263,1)="5","F",IF(MID(I1264,I1263-N1263,1)="6","G",IF(MID(I1264,I1263-N1263,1)="7","H",IF(MID(I1264,I1263-N1263,1)="8","I",IF(MID(I1264,I1263-N1263,1)="9","J","zz")))))))</f>
        <v>#VALUE!</v>
      </c>
      <c r="O1264" s="11" t="e">
        <f>IF((VALUE(MID(I1264,I1263-O1263,1)))&lt;4,IF((MID(I1264,I1263-O1263,1))="0","A",IF(MID(I1264,I1263-O1263,1)="1","B",IF(MID(I1264,I1263-O1263,1)="2","C",IF(MID(I1264,I1263-O1263,1)="3","D",)))),IF(MID(I1264,I1263-O1263,1)="4","E",IF(MID(I1264,I1263-O1263,1)="5","F",IF(MID(I1264,I1263-O1263,1)="6","G",IF(MID(I1264,I1263-O1263,1)="7","H",IF(MID(I1264,I1263-O1263,1)="8","I",IF(MID(I1264,I1263-O1263,1)="9","J","zz")))))))</f>
        <v>#VALUE!</v>
      </c>
      <c r="P1264" s="11" t="e">
        <f>IF((VALUE(MID(I1264,I1263-P1263,1)))&lt;4,IF((MID(I1264,I1263-P1263,1))="0","A",IF(MID(I1264,I1263-P1263,1)="1","B",IF(MID(I1264,I1263-P1263,1)="2","C",IF(MID(I1264,I1263-P1263,1)="3","D",)))),IF(MID(I1264,I1263-P1263,1)="4","E",IF(MID(I1264,I1263-P1263,1)="5","F",IF(MID(I1264,I1263-P1263,1)="6","G",IF(MID(I1264,I1263-P1263,1)="7","H",IF(MID(I1264,I1263-P1263,1)="8","I",IF(MID(I1264,I1263-P1263,1)="9","J","zz")))))))</f>
        <v>#VALUE!</v>
      </c>
      <c r="Q1264" s="11"/>
      <c r="R1264" s="11" t="e">
        <f>IF((VALUE(MID(I1264,I1263-R1263,1)))&lt;4,IF((MID(I1264,I1263-R1263,1))="0","A",IF(MID(I1264,I1263-R1263,1)="1","B",IF(MID(I1264,I1263-R1263,1)="2","C",IF(MID(I1264,I1263-R1263,1)="3","D",)))),IF(MID(I1264,I1263-R1263,1)="4","E",IF(MID(I1264,I1263-R1263,1)="5","F",IF(MID(I1264,I1263-R1263,1)="6","G",IF(MID(I1264,I1263-R1263,1)="7","H",IF(MID(I1264,I1263-R1263,1)="8","I",IF(MID(I1264,I1263-R1263,1)="9","J","zz")))))))</f>
        <v>#VALUE!</v>
      </c>
      <c r="S1264" s="11" t="e">
        <f>IF((VALUE(MID(I1264,I1263-S1263,1)))&lt;4,IF((MID(I1264,I1263-S1263,1))="0","A",IF(MID(I1264,I1263-S1263,1)="1","B",IF(MID(I1264,I1263-S1263,1)="2","C",IF(MID(I1264,I1263-S1263,1)="3","D",)))),IF(MID(I1264,I1263-S1263,1)="4","E",IF(MID(I1264,I1263-S1263,1)="5","F",IF(MID(I1264,I1263-S1263,1)="6","G",IF(MID(I1264,I1263-S1263,1)="7","H",IF(MID(I1264,I1263-S1263,1)="8","I",IF(MID(I1264,I1263-S1263,1)="9","J","zz")))))))</f>
        <v>#VALUE!</v>
      </c>
      <c r="T1264" s="11" t="e">
        <f>IF((VALUE(MID(I1264,I1263-T1263,1)))&lt;4,IF((MID(I1264,I1263-T1263,1))="0","A",IF(MID(I1264,I1263-T1263,1)="1","B",IF(MID(I1264,I1263-T1263,1)="2","C",IF(MID(I1264,I1263-T1263,1)="3","D",)))),IF(MID(I1264,I1263-T1263,1)="4","E",IF(MID(I1264,I1263-T1263,1)="5","F",IF(MID(I1264,I1263-T1263,1)="6","G",IF(MID(I1264,I1263-T1263,1)="7","H",IF(MID(I1264,I1263-T1263,1)="8","I",IF(MID(I1264,I1263-T1263,1)="9","J","zz")))))))</f>
        <v>#VALUE!</v>
      </c>
      <c r="U1264" s="11"/>
      <c r="V1264" s="11" t="e">
        <f>IF((VALUE(MID(I1264,I1263-V1263,1)))&lt;4,IF((MID(I1264,I1263-V1263,1))="0","A",IF(MID(I1264,I1263-V1263,1)="1","B",IF(MID(I1264,I1263-V1263,1)="2","C",IF(MID(I1264,I1263-V1263,1)="3","D",)))),IF(MID(I1264,I1263-V1263,1)="4","E",IF(MID(I1264,I1263-V1263,1)="5","F",IF(MID(I1264,I1263-V1263,1)="6","G",IF(MID(I1264,I1263-V1263,1)="7","H",IF(MID(I1264,I1263-V1263,1)="8","I",IF(MID(I1264,I1263-V1263,1)="9","J","zz")))))))</f>
        <v>#VALUE!</v>
      </c>
      <c r="W1264" s="11" t="e">
        <f>IF((VALUE(MID(I1264,LEN(I1264),1)))&lt;4,IF((MID(I1264,I1263,1))="0","A",IF(MID(I1264,I1263,1)="1","B",IF(MID(I1264,I1263,1)="2","C",IF(MID(I1264,I1263,1)="3","D",)))),IF(MID(I1264,I1263,1)="4","E",IF(MID(I1264,I1263,1)="5","F",IF(MID(I1264,I1263,1)="6","G",IF(MID(I1264,I1263,1)="7","H",IF(MID(I1264,I1263,1)="8","I",IF(MID(I1264,I1263,1)="9","J","zz")))))))</f>
        <v>#VALUE!</v>
      </c>
      <c r="X1264" s="11">
        <f>X1227+1</f>
        <v>33</v>
      </c>
      <c r="Y1264" s="11"/>
      <c r="Z1264" s="11"/>
      <c r="AA1264" s="11"/>
      <c r="AB1264" s="11"/>
      <c r="AC1264" s="11"/>
    </row>
    <row r="1265" spans="1:29" s="13" customFormat="1" ht="12.75">
      <c r="A1265" s="33"/>
      <c r="B1265" s="34"/>
      <c r="C1265" s="75"/>
      <c r="D1265" s="76"/>
      <c r="E1265" s="35"/>
      <c r="F1265" s="36"/>
      <c r="G1265" s="3" t="str">
        <f aca="true" t="shared" si="138" ref="G1265:G1300">IF(ISBLANK(C1265),"N","O")</f>
        <v>N</v>
      </c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>
        <f aca="true" t="shared" si="139" ref="Z1265:Z1300">IF(ISBLANK(C1265),IF(ISBLANK(D1265),"","prix mal renseigné"),IF(ISBLANK(D1265),"prix non renseigné",""))</f>
      </c>
      <c r="AA1265" s="11" t="str">
        <f aca="true" t="shared" si="140" ref="AA1265:AA1300">IF(ISBLANK(D1265),IF(ISBLANK(C1265),"ok","Probleme"),IF(ISBLANK(C1265),"Probleme","ok"))</f>
        <v>ok</v>
      </c>
      <c r="AB1265" s="11" t="str">
        <f aca="true" t="shared" si="141" ref="AB1265:AB1300">IF(ISBLANK(A1265),IF(ISBLANK(C1265),"ok","Probleme"),IF(ISBLANK(C1265),"Probleme","ok"))</f>
        <v>ok</v>
      </c>
      <c r="AC1265" s="11" t="str">
        <f aca="true" t="shared" si="142" ref="AC1265:AC1300">IF(LEN(A1265)&lt;&gt;0,IF(LEN(A1265)&lt;&gt;14,"Probleme","ok"),"ok")</f>
        <v>ok</v>
      </c>
    </row>
    <row r="1266" spans="1:29" s="13" customFormat="1" ht="12.75">
      <c r="A1266" s="33"/>
      <c r="B1266" s="34"/>
      <c r="C1266" s="37"/>
      <c r="D1266" s="38"/>
      <c r="E1266" s="39">
        <f>IF(ISNUMBER(D1266),Lettre(D1266),"")</f>
      </c>
      <c r="F1266" s="40"/>
      <c r="G1266" s="3" t="str">
        <f t="shared" si="138"/>
        <v>N</v>
      </c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>
        <f t="shared" si="139"/>
      </c>
      <c r="AA1266" s="11" t="str">
        <f t="shared" si="140"/>
        <v>ok</v>
      </c>
      <c r="AB1266" s="11" t="str">
        <f t="shared" si="141"/>
        <v>ok</v>
      </c>
      <c r="AC1266" s="11" t="str">
        <f t="shared" si="142"/>
        <v>ok</v>
      </c>
    </row>
    <row r="1267" spans="1:29" s="13" customFormat="1" ht="12.75">
      <c r="A1267" s="33"/>
      <c r="B1267" s="34"/>
      <c r="C1267" s="41"/>
      <c r="D1267" s="42"/>
      <c r="E1267" s="39">
        <f aca="true" t="shared" si="143" ref="E1267:E1301">IF(ISNUMBER(D1267),Lettre(D1267),"")</f>
      </c>
      <c r="F1267" s="43"/>
      <c r="G1267" s="3" t="str">
        <f t="shared" si="138"/>
        <v>N</v>
      </c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>
        <f t="shared" si="139"/>
      </c>
      <c r="AA1267" s="11" t="str">
        <f t="shared" si="140"/>
        <v>ok</v>
      </c>
      <c r="AB1267" s="11" t="str">
        <f t="shared" si="141"/>
        <v>ok</v>
      </c>
      <c r="AC1267" s="11" t="str">
        <f t="shared" si="142"/>
        <v>ok</v>
      </c>
    </row>
    <row r="1268" spans="1:29" s="13" customFormat="1" ht="12.75">
      <c r="A1268" s="33"/>
      <c r="B1268" s="34"/>
      <c r="C1268" s="41"/>
      <c r="D1268" s="42"/>
      <c r="E1268" s="39">
        <f t="shared" si="143"/>
      </c>
      <c r="F1268" s="43"/>
      <c r="G1268" s="3" t="str">
        <f t="shared" si="138"/>
        <v>N</v>
      </c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>
        <f t="shared" si="139"/>
      </c>
      <c r="AA1268" s="11" t="str">
        <f t="shared" si="140"/>
        <v>ok</v>
      </c>
      <c r="AB1268" s="11" t="str">
        <f t="shared" si="141"/>
        <v>ok</v>
      </c>
      <c r="AC1268" s="11" t="str">
        <f t="shared" si="142"/>
        <v>ok</v>
      </c>
    </row>
    <row r="1269" spans="1:29" s="13" customFormat="1" ht="12.75">
      <c r="A1269" s="33"/>
      <c r="B1269" s="34"/>
      <c r="C1269" s="41"/>
      <c r="D1269" s="42"/>
      <c r="E1269" s="39">
        <f t="shared" si="143"/>
      </c>
      <c r="F1269" s="43"/>
      <c r="G1269" s="3" t="str">
        <f t="shared" si="138"/>
        <v>N</v>
      </c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>
        <f t="shared" si="139"/>
      </c>
      <c r="AA1269" s="11" t="str">
        <f t="shared" si="140"/>
        <v>ok</v>
      </c>
      <c r="AB1269" s="11" t="str">
        <f t="shared" si="141"/>
        <v>ok</v>
      </c>
      <c r="AC1269" s="11" t="str">
        <f t="shared" si="142"/>
        <v>ok</v>
      </c>
    </row>
    <row r="1270" spans="1:29" s="13" customFormat="1" ht="12.75">
      <c r="A1270" s="33"/>
      <c r="B1270" s="34"/>
      <c r="C1270" s="41"/>
      <c r="D1270" s="42"/>
      <c r="E1270" s="39">
        <f t="shared" si="143"/>
      </c>
      <c r="F1270" s="43"/>
      <c r="G1270" s="3" t="str">
        <f t="shared" si="138"/>
        <v>N</v>
      </c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>
        <f t="shared" si="139"/>
      </c>
      <c r="AA1270" s="11" t="str">
        <f t="shared" si="140"/>
        <v>ok</v>
      </c>
      <c r="AB1270" s="11" t="str">
        <f t="shared" si="141"/>
        <v>ok</v>
      </c>
      <c r="AC1270" s="11" t="str">
        <f t="shared" si="142"/>
        <v>ok</v>
      </c>
    </row>
    <row r="1271" spans="1:29" s="13" customFormat="1" ht="12.75">
      <c r="A1271" s="33"/>
      <c r="B1271" s="34"/>
      <c r="C1271" s="41"/>
      <c r="D1271" s="42"/>
      <c r="E1271" s="39">
        <f t="shared" si="143"/>
      </c>
      <c r="F1271" s="43"/>
      <c r="G1271" s="3" t="str">
        <f t="shared" si="138"/>
        <v>N</v>
      </c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>
        <f t="shared" si="139"/>
      </c>
      <c r="AA1271" s="11" t="str">
        <f t="shared" si="140"/>
        <v>ok</v>
      </c>
      <c r="AB1271" s="11" t="str">
        <f t="shared" si="141"/>
        <v>ok</v>
      </c>
      <c r="AC1271" s="11" t="str">
        <f t="shared" si="142"/>
        <v>ok</v>
      </c>
    </row>
    <row r="1272" spans="1:29" s="13" customFormat="1" ht="12.75">
      <c r="A1272" s="33"/>
      <c r="B1272" s="34"/>
      <c r="C1272" s="41"/>
      <c r="D1272" s="42"/>
      <c r="E1272" s="39">
        <f t="shared" si="143"/>
      </c>
      <c r="F1272" s="43"/>
      <c r="G1272" s="3" t="str">
        <f t="shared" si="138"/>
        <v>N</v>
      </c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>
        <f t="shared" si="139"/>
      </c>
      <c r="AA1272" s="11" t="str">
        <f t="shared" si="140"/>
        <v>ok</v>
      </c>
      <c r="AB1272" s="11" t="str">
        <f t="shared" si="141"/>
        <v>ok</v>
      </c>
      <c r="AC1272" s="11" t="str">
        <f t="shared" si="142"/>
        <v>ok</v>
      </c>
    </row>
    <row r="1273" spans="1:29" s="13" customFormat="1" ht="12.75">
      <c r="A1273" s="33"/>
      <c r="B1273" s="34"/>
      <c r="C1273" s="37"/>
      <c r="D1273" s="42"/>
      <c r="E1273" s="44">
        <f t="shared" si="143"/>
      </c>
      <c r="F1273" s="45"/>
      <c r="G1273" s="3" t="str">
        <f t="shared" si="138"/>
        <v>N</v>
      </c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>
        <f t="shared" si="139"/>
      </c>
      <c r="AA1273" s="11" t="str">
        <f t="shared" si="140"/>
        <v>ok</v>
      </c>
      <c r="AB1273" s="11" t="str">
        <f t="shared" si="141"/>
        <v>ok</v>
      </c>
      <c r="AC1273" s="11" t="str">
        <f t="shared" si="142"/>
        <v>ok</v>
      </c>
    </row>
    <row r="1274" spans="1:29" s="13" customFormat="1" ht="12.75">
      <c r="A1274" s="33"/>
      <c r="B1274" s="34"/>
      <c r="C1274" s="41"/>
      <c r="D1274" s="42"/>
      <c r="E1274" s="46">
        <f t="shared" si="143"/>
      </c>
      <c r="F1274" s="45"/>
      <c r="G1274" s="3" t="str">
        <f t="shared" si="138"/>
        <v>N</v>
      </c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>
        <f t="shared" si="139"/>
      </c>
      <c r="AA1274" s="11" t="str">
        <f t="shared" si="140"/>
        <v>ok</v>
      </c>
      <c r="AB1274" s="11" t="str">
        <f t="shared" si="141"/>
        <v>ok</v>
      </c>
      <c r="AC1274" s="11" t="str">
        <f t="shared" si="142"/>
        <v>ok</v>
      </c>
    </row>
    <row r="1275" spans="1:29" s="13" customFormat="1" ht="12.75">
      <c r="A1275" s="33"/>
      <c r="B1275" s="34"/>
      <c r="C1275" s="41"/>
      <c r="D1275" s="42"/>
      <c r="E1275" s="44">
        <f t="shared" si="143"/>
      </c>
      <c r="F1275" s="45"/>
      <c r="G1275" s="3" t="str">
        <f t="shared" si="138"/>
        <v>N</v>
      </c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>
        <f t="shared" si="139"/>
      </c>
      <c r="AA1275" s="11" t="str">
        <f t="shared" si="140"/>
        <v>ok</v>
      </c>
      <c r="AB1275" s="11" t="str">
        <f t="shared" si="141"/>
        <v>ok</v>
      </c>
      <c r="AC1275" s="11" t="str">
        <f t="shared" si="142"/>
        <v>ok</v>
      </c>
    </row>
    <row r="1276" spans="1:29" s="13" customFormat="1" ht="12.75">
      <c r="A1276" s="33"/>
      <c r="B1276" s="34"/>
      <c r="C1276" s="41"/>
      <c r="D1276" s="42"/>
      <c r="E1276" s="44">
        <f t="shared" si="143"/>
      </c>
      <c r="F1276" s="45"/>
      <c r="G1276" s="3" t="str">
        <f t="shared" si="138"/>
        <v>N</v>
      </c>
      <c r="H1276" s="12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>
        <f t="shared" si="139"/>
      </c>
      <c r="AA1276" s="11" t="str">
        <f t="shared" si="140"/>
        <v>ok</v>
      </c>
      <c r="AB1276" s="11" t="str">
        <f t="shared" si="141"/>
        <v>ok</v>
      </c>
      <c r="AC1276" s="11" t="str">
        <f t="shared" si="142"/>
        <v>ok</v>
      </c>
    </row>
    <row r="1277" spans="1:29" s="13" customFormat="1" ht="12.75">
      <c r="A1277" s="33"/>
      <c r="B1277" s="34"/>
      <c r="C1277" s="37"/>
      <c r="D1277" s="42"/>
      <c r="E1277" s="44">
        <f t="shared" si="143"/>
      </c>
      <c r="F1277" s="45"/>
      <c r="G1277" s="3" t="str">
        <f t="shared" si="138"/>
        <v>N</v>
      </c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>
        <f t="shared" si="139"/>
      </c>
      <c r="AA1277" s="11" t="str">
        <f t="shared" si="140"/>
        <v>ok</v>
      </c>
      <c r="AB1277" s="11" t="str">
        <f t="shared" si="141"/>
        <v>ok</v>
      </c>
      <c r="AC1277" s="11" t="str">
        <f t="shared" si="142"/>
        <v>ok</v>
      </c>
    </row>
    <row r="1278" spans="1:29" s="13" customFormat="1" ht="12.75">
      <c r="A1278" s="33"/>
      <c r="B1278" s="34"/>
      <c r="C1278" s="41"/>
      <c r="D1278" s="42"/>
      <c r="E1278" s="39">
        <f t="shared" si="143"/>
      </c>
      <c r="F1278" s="43"/>
      <c r="G1278" s="3" t="str">
        <f t="shared" si="138"/>
        <v>N</v>
      </c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>
        <f t="shared" si="139"/>
      </c>
      <c r="AA1278" s="11" t="str">
        <f t="shared" si="140"/>
        <v>ok</v>
      </c>
      <c r="AB1278" s="11" t="str">
        <f t="shared" si="141"/>
        <v>ok</v>
      </c>
      <c r="AC1278" s="11" t="str">
        <f t="shared" si="142"/>
        <v>ok</v>
      </c>
    </row>
    <row r="1279" spans="1:29" s="13" customFormat="1" ht="12.75">
      <c r="A1279" s="33"/>
      <c r="B1279" s="34"/>
      <c r="C1279" s="41"/>
      <c r="D1279" s="42"/>
      <c r="E1279" s="39">
        <f t="shared" si="143"/>
      </c>
      <c r="F1279" s="43"/>
      <c r="G1279" s="3" t="str">
        <f t="shared" si="138"/>
        <v>N</v>
      </c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>
        <f t="shared" si="139"/>
      </c>
      <c r="AA1279" s="11" t="str">
        <f t="shared" si="140"/>
        <v>ok</v>
      </c>
      <c r="AB1279" s="11" t="str">
        <f t="shared" si="141"/>
        <v>ok</v>
      </c>
      <c r="AC1279" s="11" t="str">
        <f t="shared" si="142"/>
        <v>ok</v>
      </c>
    </row>
    <row r="1280" spans="1:29" s="13" customFormat="1" ht="12.75">
      <c r="A1280" s="33"/>
      <c r="B1280" s="34"/>
      <c r="C1280" s="41"/>
      <c r="D1280" s="42"/>
      <c r="E1280" s="39">
        <f t="shared" si="143"/>
      </c>
      <c r="F1280" s="43"/>
      <c r="G1280" s="3" t="str">
        <f t="shared" si="138"/>
        <v>N</v>
      </c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>
        <f t="shared" si="139"/>
      </c>
      <c r="AA1280" s="11" t="str">
        <f t="shared" si="140"/>
        <v>ok</v>
      </c>
      <c r="AB1280" s="11" t="str">
        <f t="shared" si="141"/>
        <v>ok</v>
      </c>
      <c r="AC1280" s="11" t="str">
        <f t="shared" si="142"/>
        <v>ok</v>
      </c>
    </row>
    <row r="1281" spans="1:29" s="13" customFormat="1" ht="12.75">
      <c r="A1281" s="33"/>
      <c r="B1281" s="34"/>
      <c r="C1281" s="41"/>
      <c r="D1281" s="42"/>
      <c r="E1281" s="39">
        <f t="shared" si="143"/>
      </c>
      <c r="F1281" s="43"/>
      <c r="G1281" s="3" t="str">
        <f t="shared" si="138"/>
        <v>N</v>
      </c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>
        <f t="shared" si="139"/>
      </c>
      <c r="AA1281" s="11" t="str">
        <f t="shared" si="140"/>
        <v>ok</v>
      </c>
      <c r="AB1281" s="11" t="str">
        <f t="shared" si="141"/>
        <v>ok</v>
      </c>
      <c r="AC1281" s="11" t="str">
        <f t="shared" si="142"/>
        <v>ok</v>
      </c>
    </row>
    <row r="1282" spans="1:29" s="13" customFormat="1" ht="12.75">
      <c r="A1282" s="33"/>
      <c r="B1282" s="34"/>
      <c r="C1282" s="41"/>
      <c r="D1282" s="42"/>
      <c r="E1282" s="39">
        <f t="shared" si="143"/>
      </c>
      <c r="F1282" s="43"/>
      <c r="G1282" s="3" t="str">
        <f t="shared" si="138"/>
        <v>N</v>
      </c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>
        <f t="shared" si="139"/>
      </c>
      <c r="AA1282" s="11" t="str">
        <f t="shared" si="140"/>
        <v>ok</v>
      </c>
      <c r="AB1282" s="11" t="str">
        <f t="shared" si="141"/>
        <v>ok</v>
      </c>
      <c r="AC1282" s="11" t="str">
        <f t="shared" si="142"/>
        <v>ok</v>
      </c>
    </row>
    <row r="1283" spans="1:29" s="13" customFormat="1" ht="12.75">
      <c r="A1283" s="33"/>
      <c r="B1283" s="34"/>
      <c r="C1283" s="41"/>
      <c r="D1283" s="42"/>
      <c r="E1283" s="39">
        <f t="shared" si="143"/>
      </c>
      <c r="F1283" s="43"/>
      <c r="G1283" s="3" t="str">
        <f t="shared" si="138"/>
        <v>N</v>
      </c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>
        <f t="shared" si="139"/>
      </c>
      <c r="AA1283" s="11" t="str">
        <f t="shared" si="140"/>
        <v>ok</v>
      </c>
      <c r="AB1283" s="11" t="str">
        <f t="shared" si="141"/>
        <v>ok</v>
      </c>
      <c r="AC1283" s="11" t="str">
        <f t="shared" si="142"/>
        <v>ok</v>
      </c>
    </row>
    <row r="1284" spans="1:29" s="13" customFormat="1" ht="12.75">
      <c r="A1284" s="33"/>
      <c r="B1284" s="34"/>
      <c r="C1284" s="41"/>
      <c r="D1284" s="42"/>
      <c r="E1284" s="39">
        <f t="shared" si="143"/>
      </c>
      <c r="F1284" s="43"/>
      <c r="G1284" s="3" t="str">
        <f t="shared" si="138"/>
        <v>N</v>
      </c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>
        <f t="shared" si="139"/>
      </c>
      <c r="AA1284" s="11" t="str">
        <f t="shared" si="140"/>
        <v>ok</v>
      </c>
      <c r="AB1284" s="11" t="str">
        <f t="shared" si="141"/>
        <v>ok</v>
      </c>
      <c r="AC1284" s="11" t="str">
        <f t="shared" si="142"/>
        <v>ok</v>
      </c>
    </row>
    <row r="1285" spans="1:29" s="13" customFormat="1" ht="12.75">
      <c r="A1285" s="33"/>
      <c r="B1285" s="34"/>
      <c r="C1285" s="41"/>
      <c r="D1285" s="42"/>
      <c r="E1285" s="39">
        <f t="shared" si="143"/>
      </c>
      <c r="F1285" s="43"/>
      <c r="G1285" s="3" t="str">
        <f t="shared" si="138"/>
        <v>N</v>
      </c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>
        <f t="shared" si="139"/>
      </c>
      <c r="AA1285" s="11" t="str">
        <f t="shared" si="140"/>
        <v>ok</v>
      </c>
      <c r="AB1285" s="11" t="str">
        <f t="shared" si="141"/>
        <v>ok</v>
      </c>
      <c r="AC1285" s="11" t="str">
        <f t="shared" si="142"/>
        <v>ok</v>
      </c>
    </row>
    <row r="1286" spans="1:29" s="13" customFormat="1" ht="12.75">
      <c r="A1286" s="33"/>
      <c r="B1286" s="34"/>
      <c r="C1286" s="41"/>
      <c r="D1286" s="42"/>
      <c r="E1286" s="39">
        <f t="shared" si="143"/>
      </c>
      <c r="F1286" s="43"/>
      <c r="G1286" s="3" t="str">
        <f t="shared" si="138"/>
        <v>N</v>
      </c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>
        <f t="shared" si="139"/>
      </c>
      <c r="AA1286" s="11" t="str">
        <f t="shared" si="140"/>
        <v>ok</v>
      </c>
      <c r="AB1286" s="11" t="str">
        <f t="shared" si="141"/>
        <v>ok</v>
      </c>
      <c r="AC1286" s="11" t="str">
        <f t="shared" si="142"/>
        <v>ok</v>
      </c>
    </row>
    <row r="1287" spans="1:29" s="13" customFormat="1" ht="12.75">
      <c r="A1287" s="33"/>
      <c r="B1287" s="34"/>
      <c r="C1287" s="41"/>
      <c r="D1287" s="42"/>
      <c r="E1287" s="39">
        <f t="shared" si="143"/>
      </c>
      <c r="F1287" s="43"/>
      <c r="G1287" s="3" t="str">
        <f t="shared" si="138"/>
        <v>N</v>
      </c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>
        <f t="shared" si="139"/>
      </c>
      <c r="AA1287" s="11" t="str">
        <f t="shared" si="140"/>
        <v>ok</v>
      </c>
      <c r="AB1287" s="11" t="str">
        <f t="shared" si="141"/>
        <v>ok</v>
      </c>
      <c r="AC1287" s="11" t="str">
        <f t="shared" si="142"/>
        <v>ok</v>
      </c>
    </row>
    <row r="1288" spans="1:29" s="13" customFormat="1" ht="12.75">
      <c r="A1288" s="33"/>
      <c r="B1288" s="34"/>
      <c r="C1288" s="41"/>
      <c r="D1288" s="42"/>
      <c r="E1288" s="39">
        <f t="shared" si="143"/>
      </c>
      <c r="F1288" s="43"/>
      <c r="G1288" s="3" t="str">
        <f t="shared" si="138"/>
        <v>N</v>
      </c>
      <c r="H1288" s="67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>
        <f t="shared" si="139"/>
      </c>
      <c r="AA1288" s="11" t="str">
        <f t="shared" si="140"/>
        <v>ok</v>
      </c>
      <c r="AB1288" s="11" t="str">
        <f t="shared" si="141"/>
        <v>ok</v>
      </c>
      <c r="AC1288" s="11" t="str">
        <f t="shared" si="142"/>
        <v>ok</v>
      </c>
    </row>
    <row r="1289" spans="1:29" s="13" customFormat="1" ht="12.75">
      <c r="A1289" s="33"/>
      <c r="B1289" s="34"/>
      <c r="C1289" s="41"/>
      <c r="D1289" s="42"/>
      <c r="E1289" s="39">
        <f t="shared" si="143"/>
      </c>
      <c r="F1289" s="43"/>
      <c r="G1289" s="3" t="str">
        <f t="shared" si="138"/>
        <v>N</v>
      </c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>
        <f t="shared" si="139"/>
      </c>
      <c r="AA1289" s="11" t="str">
        <f t="shared" si="140"/>
        <v>ok</v>
      </c>
      <c r="AB1289" s="11" t="str">
        <f t="shared" si="141"/>
        <v>ok</v>
      </c>
      <c r="AC1289" s="11" t="str">
        <f t="shared" si="142"/>
        <v>ok</v>
      </c>
    </row>
    <row r="1290" spans="1:29" s="13" customFormat="1" ht="12.75">
      <c r="A1290" s="33"/>
      <c r="B1290" s="34"/>
      <c r="C1290" s="41"/>
      <c r="D1290" s="42"/>
      <c r="E1290" s="39">
        <f t="shared" si="143"/>
      </c>
      <c r="F1290" s="43"/>
      <c r="G1290" s="3" t="str">
        <f t="shared" si="138"/>
        <v>N</v>
      </c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>
        <f t="shared" si="139"/>
      </c>
      <c r="AA1290" s="11" t="str">
        <f t="shared" si="140"/>
        <v>ok</v>
      </c>
      <c r="AB1290" s="11" t="str">
        <f t="shared" si="141"/>
        <v>ok</v>
      </c>
      <c r="AC1290" s="11" t="str">
        <f t="shared" si="142"/>
        <v>ok</v>
      </c>
    </row>
    <row r="1291" spans="1:29" s="13" customFormat="1" ht="12.75">
      <c r="A1291" s="33"/>
      <c r="B1291" s="34"/>
      <c r="C1291" s="41"/>
      <c r="D1291" s="42"/>
      <c r="E1291" s="39">
        <f t="shared" si="143"/>
      </c>
      <c r="F1291" s="43"/>
      <c r="G1291" s="3" t="str">
        <f t="shared" si="138"/>
        <v>N</v>
      </c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>
        <f t="shared" si="139"/>
      </c>
      <c r="AA1291" s="11" t="str">
        <f t="shared" si="140"/>
        <v>ok</v>
      </c>
      <c r="AB1291" s="11" t="str">
        <f t="shared" si="141"/>
        <v>ok</v>
      </c>
      <c r="AC1291" s="11" t="str">
        <f t="shared" si="142"/>
        <v>ok</v>
      </c>
    </row>
    <row r="1292" spans="1:29" s="13" customFormat="1" ht="12.75">
      <c r="A1292" s="33"/>
      <c r="B1292" s="34"/>
      <c r="C1292" s="41"/>
      <c r="D1292" s="42"/>
      <c r="E1292" s="39">
        <f t="shared" si="143"/>
      </c>
      <c r="F1292" s="43"/>
      <c r="G1292" s="3" t="str">
        <f t="shared" si="138"/>
        <v>N</v>
      </c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>
        <f t="shared" si="139"/>
      </c>
      <c r="AA1292" s="11" t="str">
        <f t="shared" si="140"/>
        <v>ok</v>
      </c>
      <c r="AB1292" s="11" t="str">
        <f t="shared" si="141"/>
        <v>ok</v>
      </c>
      <c r="AC1292" s="11" t="str">
        <f t="shared" si="142"/>
        <v>ok</v>
      </c>
    </row>
    <row r="1293" spans="1:29" s="13" customFormat="1" ht="12.75">
      <c r="A1293" s="33"/>
      <c r="B1293" s="34"/>
      <c r="C1293" s="41"/>
      <c r="D1293" s="42"/>
      <c r="E1293" s="39">
        <f t="shared" si="143"/>
      </c>
      <c r="F1293" s="43"/>
      <c r="G1293" s="3" t="str">
        <f t="shared" si="138"/>
        <v>N</v>
      </c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>
        <f t="shared" si="139"/>
      </c>
      <c r="AA1293" s="11" t="str">
        <f t="shared" si="140"/>
        <v>ok</v>
      </c>
      <c r="AB1293" s="11" t="str">
        <f t="shared" si="141"/>
        <v>ok</v>
      </c>
      <c r="AC1293" s="11" t="str">
        <f t="shared" si="142"/>
        <v>ok</v>
      </c>
    </row>
    <row r="1294" spans="1:29" s="13" customFormat="1" ht="12.75">
      <c r="A1294" s="33"/>
      <c r="B1294" s="34"/>
      <c r="C1294" s="41"/>
      <c r="D1294" s="42"/>
      <c r="E1294" s="39">
        <f t="shared" si="143"/>
      </c>
      <c r="F1294" s="43"/>
      <c r="G1294" s="3" t="str">
        <f t="shared" si="138"/>
        <v>N</v>
      </c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>
        <f t="shared" si="139"/>
      </c>
      <c r="AA1294" s="11" t="str">
        <f t="shared" si="140"/>
        <v>ok</v>
      </c>
      <c r="AB1294" s="11" t="str">
        <f t="shared" si="141"/>
        <v>ok</v>
      </c>
      <c r="AC1294" s="11" t="str">
        <f t="shared" si="142"/>
        <v>ok</v>
      </c>
    </row>
    <row r="1295" spans="1:29" s="13" customFormat="1" ht="12.75">
      <c r="A1295" s="33"/>
      <c r="B1295" s="34"/>
      <c r="C1295" s="41"/>
      <c r="D1295" s="42"/>
      <c r="E1295" s="39">
        <f t="shared" si="143"/>
      </c>
      <c r="F1295" s="47"/>
      <c r="G1295" s="3" t="str">
        <f t="shared" si="138"/>
        <v>N</v>
      </c>
      <c r="H1295" s="67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>
        <f t="shared" si="139"/>
      </c>
      <c r="AA1295" s="11" t="str">
        <f t="shared" si="140"/>
        <v>ok</v>
      </c>
      <c r="AB1295" s="11" t="str">
        <f t="shared" si="141"/>
        <v>ok</v>
      </c>
      <c r="AC1295" s="11" t="str">
        <f t="shared" si="142"/>
        <v>ok</v>
      </c>
    </row>
    <row r="1296" spans="1:29" s="13" customFormat="1" ht="12.75">
      <c r="A1296" s="33"/>
      <c r="B1296" s="34"/>
      <c r="C1296" s="41"/>
      <c r="D1296" s="42"/>
      <c r="E1296" s="39">
        <f t="shared" si="143"/>
      </c>
      <c r="F1296" s="45"/>
      <c r="G1296" s="3" t="str">
        <f t="shared" si="138"/>
        <v>N</v>
      </c>
      <c r="H1296" s="67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>
        <f t="shared" si="139"/>
      </c>
      <c r="AA1296" s="11" t="str">
        <f t="shared" si="140"/>
        <v>ok</v>
      </c>
      <c r="AB1296" s="11" t="str">
        <f t="shared" si="141"/>
        <v>ok</v>
      </c>
      <c r="AC1296" s="11" t="str">
        <f t="shared" si="142"/>
        <v>ok</v>
      </c>
    </row>
    <row r="1297" spans="1:29" s="13" customFormat="1" ht="12.75">
      <c r="A1297" s="33"/>
      <c r="B1297" s="34"/>
      <c r="C1297" s="37"/>
      <c r="D1297" s="42"/>
      <c r="E1297" s="44">
        <f t="shared" si="143"/>
      </c>
      <c r="F1297" s="45"/>
      <c r="G1297" s="3" t="str">
        <f t="shared" si="138"/>
        <v>N</v>
      </c>
      <c r="H1297" s="67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>
        <f t="shared" si="139"/>
      </c>
      <c r="AA1297" s="11" t="str">
        <f t="shared" si="140"/>
        <v>ok</v>
      </c>
      <c r="AB1297" s="11" t="str">
        <f t="shared" si="141"/>
        <v>ok</v>
      </c>
      <c r="AC1297" s="11" t="str">
        <f t="shared" si="142"/>
        <v>ok</v>
      </c>
    </row>
    <row r="1298" spans="1:29" s="13" customFormat="1" ht="12.75">
      <c r="A1298" s="33"/>
      <c r="B1298" s="34"/>
      <c r="C1298" s="37"/>
      <c r="D1298" s="42"/>
      <c r="E1298" s="44">
        <f t="shared" si="143"/>
      </c>
      <c r="F1298" s="45"/>
      <c r="G1298" s="3" t="str">
        <f t="shared" si="138"/>
        <v>N</v>
      </c>
      <c r="H1298" s="67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>
        <f t="shared" si="139"/>
      </c>
      <c r="AA1298" s="11" t="str">
        <f t="shared" si="140"/>
        <v>ok</v>
      </c>
      <c r="AB1298" s="11" t="str">
        <f t="shared" si="141"/>
        <v>ok</v>
      </c>
      <c r="AC1298" s="11" t="str">
        <f t="shared" si="142"/>
        <v>ok</v>
      </c>
    </row>
    <row r="1299" spans="1:29" s="13" customFormat="1" ht="12.75">
      <c r="A1299" s="33"/>
      <c r="B1299" s="34"/>
      <c r="C1299" s="37"/>
      <c r="D1299" s="42"/>
      <c r="E1299" s="44">
        <f t="shared" si="143"/>
      </c>
      <c r="F1299" s="45"/>
      <c r="G1299" s="3" t="str">
        <f t="shared" si="138"/>
        <v>N</v>
      </c>
      <c r="H1299" s="67"/>
      <c r="I1299" s="11"/>
      <c r="J1299" s="11">
        <f>IF(ISERROR(J1301),"",J1301)</f>
      </c>
      <c r="K1299" s="11">
        <f>IF(ISERROR(K1301),"",K1301)</f>
      </c>
      <c r="L1299" s="11">
        <f>IF(ISERROR(L1301),"",L1301)</f>
      </c>
      <c r="M1299" s="11" t="s">
        <v>71</v>
      </c>
      <c r="N1299" s="11">
        <f>IF(ISERROR(N1301),"",N1301)</f>
      </c>
      <c r="O1299" s="11">
        <f>IF(ISERROR(O1301),"",O1301)</f>
      </c>
      <c r="P1299" s="11">
        <f>IF(ISERROR(P1301),"",P1301)</f>
      </c>
      <c r="Q1299" s="11" t="s">
        <v>71</v>
      </c>
      <c r="R1299" s="11">
        <f>IF(ISERROR(R1301),"",R1301)</f>
      </c>
      <c r="S1299" s="11">
        <f>IF(ISERROR(S1301),"",S1301)</f>
      </c>
      <c r="T1299" s="11">
        <f>IF(ISERROR(T1301),"",T1301)</f>
      </c>
      <c r="U1299" s="11" t="s">
        <v>71</v>
      </c>
      <c r="V1299" s="11">
        <f>IF(ISERROR(V1301),"",V1301)</f>
      </c>
      <c r="W1299" s="11">
        <f>IF(ISERROR(W1301),"",W1301)</f>
      </c>
      <c r="X1299" s="11"/>
      <c r="Y1299" s="11"/>
      <c r="Z1299" s="11">
        <f t="shared" si="139"/>
      </c>
      <c r="AA1299" s="11" t="str">
        <f t="shared" si="140"/>
        <v>ok</v>
      </c>
      <c r="AB1299" s="11" t="str">
        <f t="shared" si="141"/>
        <v>ok</v>
      </c>
      <c r="AC1299" s="11" t="str">
        <f t="shared" si="142"/>
        <v>ok</v>
      </c>
    </row>
    <row r="1300" spans="1:29" s="13" customFormat="1" ht="12.75">
      <c r="A1300" s="33"/>
      <c r="B1300" s="34"/>
      <c r="C1300" s="77"/>
      <c r="D1300" s="42"/>
      <c r="E1300" s="44">
        <f t="shared" si="143"/>
      </c>
      <c r="F1300" s="45"/>
      <c r="G1300" s="3" t="str">
        <f t="shared" si="138"/>
        <v>N</v>
      </c>
      <c r="H1300" s="67"/>
      <c r="I1300" s="11">
        <f>LEN(I1301)</f>
        <v>0</v>
      </c>
      <c r="J1300" s="11">
        <v>13</v>
      </c>
      <c r="K1300" s="11">
        <v>12</v>
      </c>
      <c r="L1300" s="11">
        <v>11</v>
      </c>
      <c r="M1300" s="11">
        <v>10</v>
      </c>
      <c r="N1300" s="11">
        <v>9</v>
      </c>
      <c r="O1300" s="11">
        <v>8</v>
      </c>
      <c r="P1300" s="11">
        <v>7</v>
      </c>
      <c r="Q1300" s="11">
        <v>6</v>
      </c>
      <c r="R1300" s="11">
        <v>5</v>
      </c>
      <c r="S1300" s="11">
        <v>4</v>
      </c>
      <c r="T1300" s="11">
        <v>3</v>
      </c>
      <c r="U1300" s="11">
        <v>2</v>
      </c>
      <c r="V1300" s="11">
        <v>1</v>
      </c>
      <c r="W1300" s="11">
        <v>0</v>
      </c>
      <c r="X1300" s="11"/>
      <c r="Y1300" s="11"/>
      <c r="Z1300" s="11">
        <f t="shared" si="139"/>
      </c>
      <c r="AA1300" s="11" t="str">
        <f t="shared" si="140"/>
        <v>ok</v>
      </c>
      <c r="AB1300" s="11" t="str">
        <f t="shared" si="141"/>
        <v>ok</v>
      </c>
      <c r="AC1300" s="11" t="str">
        <f t="shared" si="142"/>
        <v>ok</v>
      </c>
    </row>
    <row r="1301" spans="1:29" s="13" customFormat="1" ht="12.75">
      <c r="A1301" s="70" t="str">
        <f>"T 00 00 0SM "&amp;TEXT(X1301,"00")</f>
        <v>T 00 00 0SM 34</v>
      </c>
      <c r="B1301" s="78" t="str">
        <f>"Code de contrôle "&amp;TEXT(X1301,"00")&amp;" : "&amp;J1299&amp;K1299&amp;L1299&amp;M1299&amp;N1299&amp;O1299&amp;P1299&amp;Q1299&amp;R1299&amp;S1299&amp;T1299&amp;U1299&amp;V1299&amp;W1299</f>
        <v>Code de contrôle 34 : ///</v>
      </c>
      <c r="C1301" s="62"/>
      <c r="D1301" s="69" t="s">
        <v>74</v>
      </c>
      <c r="E1301" s="48">
        <f t="shared" si="143"/>
      </c>
      <c r="F1301" s="49"/>
      <c r="G1301" s="3" t="s">
        <v>75</v>
      </c>
      <c r="H1301" s="67">
        <f>COUNTA(G1265:G1301)</f>
        <v>37</v>
      </c>
      <c r="I1301" s="11">
        <f>IF(FIXED(SUM(D1266:D1300),2,FALSE)="0,00","",FIXED(SUM(D1266:D1300),2,FALSE))</f>
      </c>
      <c r="J1301" s="11" t="e">
        <f>IF((VALUE(MID(I1301,I1300-J1300,1)))&lt;4,IF((MID(I1301,I1300-J1300,1))="0","A",IF(MID(I1301,I1300-J1300,1)="1","B",IF(MID(I1301,I1300-J1300,1)="2","C",IF(MID(I1301,I1300-J1300,1)="3","D",)))),IF(MID(I1301,I1300-J1300,1)="4","E",IF(MID(I1301,I1300-J1300,1)="5","F",IF(MID(I1301,I1300-J1300,1)="6","G",IF(MID(I1301,I1300-J1300,1)="7","H",IF(MID(I1301,I1300-J1300,1)="8","I",IF(MID(I1301,I1300-J1300,1)="9","J","zz")))))))</f>
        <v>#VALUE!</v>
      </c>
      <c r="K1301" s="11" t="e">
        <f>IF((VALUE(MID(I1301,I1300-K1300,1)))&lt;4,IF((MID(I1301,I1300-K1300,1))="0","A",IF(MID(I1301,I1300-K1300,1)="1","B",IF(MID(I1301,I1300-K1300,1)="2","C",IF(MID(I1301,I1300-K1300,1)="3","D",)))),IF(MID(I1301,I1300-K1300,1)="4","E",IF(MID(I1301,I1300-K1300,1)="5","F",IF(MID(I1301,I1300-K1300,1)="6","G",IF(MID(I1301,I1300-K1300,1)="7","H",IF(MID(I1301,I1300-K1300,1)="8","I",IF(MID(I1301,I1300-K1300,1)="9","J","zz")))))))</f>
        <v>#VALUE!</v>
      </c>
      <c r="L1301" s="11" t="e">
        <f>IF((VALUE(MID(I1301,I1300-L1300,1)))&lt;4,IF((MID(I1301,I1300-L1300,1))="0","A",IF(MID(I1301,I1300-L1300,1)="1","B",IF(MID(I1301,I1300-L1300,1)="2","C",IF(MID(I1301,I1300-L1300,1)="3","D",)))),IF(MID(I1301,I1300-L1300,1)="4","E",IF(MID(I1301,I1300-L1300,1)="5","F",IF(MID(I1301,I1300-L1300,1)="6","G",IF(MID(I1301,I1300-L1300,1)="7","H",IF(MID(I1301,I1300-L1300,1)="8","I",IF(MID(I1301,I1300-L1300,1)="9","J","zz")))))))</f>
        <v>#VALUE!</v>
      </c>
      <c r="M1301" s="11"/>
      <c r="N1301" s="11" t="e">
        <f>IF((VALUE(MID(I1301,I1300-N1300,1)))&lt;4,IF((MID(I1301,I1300-N1300,1))="0","A",IF(MID(I1301,I1300-N1300,1)="1","B",IF(MID(I1301,I1300-N1300,1)="2","C",IF(MID(I1301,I1300-N1300,1)="3","D",)))),IF(MID(I1301,I1300-N1300,1)="4","E",IF(MID(I1301,I1300-N1300,1)="5","F",IF(MID(I1301,I1300-N1300,1)="6","G",IF(MID(I1301,I1300-N1300,1)="7","H",IF(MID(I1301,I1300-N1300,1)="8","I",IF(MID(I1301,I1300-N1300,1)="9","J","zz")))))))</f>
        <v>#VALUE!</v>
      </c>
      <c r="O1301" s="11" t="e">
        <f>IF((VALUE(MID(I1301,I1300-O1300,1)))&lt;4,IF((MID(I1301,I1300-O1300,1))="0","A",IF(MID(I1301,I1300-O1300,1)="1","B",IF(MID(I1301,I1300-O1300,1)="2","C",IF(MID(I1301,I1300-O1300,1)="3","D",)))),IF(MID(I1301,I1300-O1300,1)="4","E",IF(MID(I1301,I1300-O1300,1)="5","F",IF(MID(I1301,I1300-O1300,1)="6","G",IF(MID(I1301,I1300-O1300,1)="7","H",IF(MID(I1301,I1300-O1300,1)="8","I",IF(MID(I1301,I1300-O1300,1)="9","J","zz")))))))</f>
        <v>#VALUE!</v>
      </c>
      <c r="P1301" s="11" t="e">
        <f>IF((VALUE(MID(I1301,I1300-P1300,1)))&lt;4,IF((MID(I1301,I1300-P1300,1))="0","A",IF(MID(I1301,I1300-P1300,1)="1","B",IF(MID(I1301,I1300-P1300,1)="2","C",IF(MID(I1301,I1300-P1300,1)="3","D",)))),IF(MID(I1301,I1300-P1300,1)="4","E",IF(MID(I1301,I1300-P1300,1)="5","F",IF(MID(I1301,I1300-P1300,1)="6","G",IF(MID(I1301,I1300-P1300,1)="7","H",IF(MID(I1301,I1300-P1300,1)="8","I",IF(MID(I1301,I1300-P1300,1)="9","J","zz")))))))</f>
        <v>#VALUE!</v>
      </c>
      <c r="Q1301" s="11"/>
      <c r="R1301" s="11" t="e">
        <f>IF((VALUE(MID(I1301,I1300-R1300,1)))&lt;4,IF((MID(I1301,I1300-R1300,1))="0","A",IF(MID(I1301,I1300-R1300,1)="1","B",IF(MID(I1301,I1300-R1300,1)="2","C",IF(MID(I1301,I1300-R1300,1)="3","D",)))),IF(MID(I1301,I1300-R1300,1)="4","E",IF(MID(I1301,I1300-R1300,1)="5","F",IF(MID(I1301,I1300-R1300,1)="6","G",IF(MID(I1301,I1300-R1300,1)="7","H",IF(MID(I1301,I1300-R1300,1)="8","I",IF(MID(I1301,I1300-R1300,1)="9","J","zz")))))))</f>
        <v>#VALUE!</v>
      </c>
      <c r="S1301" s="11" t="e">
        <f>IF((VALUE(MID(I1301,I1300-S1300,1)))&lt;4,IF((MID(I1301,I1300-S1300,1))="0","A",IF(MID(I1301,I1300-S1300,1)="1","B",IF(MID(I1301,I1300-S1300,1)="2","C",IF(MID(I1301,I1300-S1300,1)="3","D",)))),IF(MID(I1301,I1300-S1300,1)="4","E",IF(MID(I1301,I1300-S1300,1)="5","F",IF(MID(I1301,I1300-S1300,1)="6","G",IF(MID(I1301,I1300-S1300,1)="7","H",IF(MID(I1301,I1300-S1300,1)="8","I",IF(MID(I1301,I1300-S1300,1)="9","J","zz")))))))</f>
        <v>#VALUE!</v>
      </c>
      <c r="T1301" s="11" t="e">
        <f>IF((VALUE(MID(I1301,I1300-T1300,1)))&lt;4,IF((MID(I1301,I1300-T1300,1))="0","A",IF(MID(I1301,I1300-T1300,1)="1","B",IF(MID(I1301,I1300-T1300,1)="2","C",IF(MID(I1301,I1300-T1300,1)="3","D",)))),IF(MID(I1301,I1300-T1300,1)="4","E",IF(MID(I1301,I1300-T1300,1)="5","F",IF(MID(I1301,I1300-T1300,1)="6","G",IF(MID(I1301,I1300-T1300,1)="7","H",IF(MID(I1301,I1300-T1300,1)="8","I",IF(MID(I1301,I1300-T1300,1)="9","J","zz")))))))</f>
        <v>#VALUE!</v>
      </c>
      <c r="U1301" s="11"/>
      <c r="V1301" s="11" t="e">
        <f>IF((VALUE(MID(I1301,I1300-V1300,1)))&lt;4,IF((MID(I1301,I1300-V1300,1))="0","A",IF(MID(I1301,I1300-V1300,1)="1","B",IF(MID(I1301,I1300-V1300,1)="2","C",IF(MID(I1301,I1300-V1300,1)="3","D",)))),IF(MID(I1301,I1300-V1300,1)="4","E",IF(MID(I1301,I1300-V1300,1)="5","F",IF(MID(I1301,I1300-V1300,1)="6","G",IF(MID(I1301,I1300-V1300,1)="7","H",IF(MID(I1301,I1300-V1300,1)="8","I",IF(MID(I1301,I1300-V1300,1)="9","J","zz")))))))</f>
        <v>#VALUE!</v>
      </c>
      <c r="W1301" s="11" t="e">
        <f>IF((VALUE(MID(I1301,LEN(I1301),1)))&lt;4,IF((MID(I1301,I1300,1))="0","A",IF(MID(I1301,I1300,1)="1","B",IF(MID(I1301,I1300,1)="2","C",IF(MID(I1301,I1300,1)="3","D",)))),IF(MID(I1301,I1300,1)="4","E",IF(MID(I1301,I1300,1)="5","F",IF(MID(I1301,I1300,1)="6","G",IF(MID(I1301,I1300,1)="7","H",IF(MID(I1301,I1300,1)="8","I",IF(MID(I1301,I1300,1)="9","J","zz")))))))</f>
        <v>#VALUE!</v>
      </c>
      <c r="X1301" s="11">
        <f>X1264+1</f>
        <v>34</v>
      </c>
      <c r="Y1301" s="11"/>
      <c r="Z1301" s="11"/>
      <c r="AA1301" s="11"/>
      <c r="AB1301" s="11"/>
      <c r="AC1301" s="11"/>
    </row>
    <row r="1302" spans="1:29" s="13" customFormat="1" ht="12.75">
      <c r="A1302" s="33"/>
      <c r="B1302" s="34"/>
      <c r="C1302" s="75"/>
      <c r="D1302" s="76"/>
      <c r="E1302" s="35"/>
      <c r="F1302" s="36"/>
      <c r="G1302" s="3" t="str">
        <f aca="true" t="shared" si="144" ref="G1302:G1337">IF(ISBLANK(C1302),"N","O")</f>
        <v>N</v>
      </c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>
        <f aca="true" t="shared" si="145" ref="Z1302:Z1337">IF(ISBLANK(C1302),IF(ISBLANK(D1302),"","prix mal renseigné"),IF(ISBLANK(D1302),"prix non renseigné",""))</f>
      </c>
      <c r="AA1302" s="11" t="str">
        <f aca="true" t="shared" si="146" ref="AA1302:AA1337">IF(ISBLANK(D1302),IF(ISBLANK(C1302),"ok","Probleme"),IF(ISBLANK(C1302),"Probleme","ok"))</f>
        <v>ok</v>
      </c>
      <c r="AB1302" s="11" t="str">
        <f aca="true" t="shared" si="147" ref="AB1302:AB1337">IF(ISBLANK(A1302),IF(ISBLANK(C1302),"ok","Probleme"),IF(ISBLANK(C1302),"Probleme","ok"))</f>
        <v>ok</v>
      </c>
      <c r="AC1302" s="11" t="str">
        <f aca="true" t="shared" si="148" ref="AC1302:AC1337">IF(LEN(A1302)&lt;&gt;0,IF(LEN(A1302)&lt;&gt;14,"Probleme","ok"),"ok")</f>
        <v>ok</v>
      </c>
    </row>
    <row r="1303" spans="1:29" s="13" customFormat="1" ht="12.75">
      <c r="A1303" s="33"/>
      <c r="B1303" s="34"/>
      <c r="C1303" s="37"/>
      <c r="D1303" s="38"/>
      <c r="E1303" s="39">
        <f>IF(ISNUMBER(D1303),Lettre(D1303),"")</f>
      </c>
      <c r="F1303" s="40"/>
      <c r="G1303" s="3" t="str">
        <f t="shared" si="144"/>
        <v>N</v>
      </c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>
        <f t="shared" si="145"/>
      </c>
      <c r="AA1303" s="11" t="str">
        <f t="shared" si="146"/>
        <v>ok</v>
      </c>
      <c r="AB1303" s="11" t="str">
        <f t="shared" si="147"/>
        <v>ok</v>
      </c>
      <c r="AC1303" s="11" t="str">
        <f t="shared" si="148"/>
        <v>ok</v>
      </c>
    </row>
    <row r="1304" spans="1:29" s="13" customFormat="1" ht="12.75">
      <c r="A1304" s="33"/>
      <c r="B1304" s="34"/>
      <c r="C1304" s="41"/>
      <c r="D1304" s="42"/>
      <c r="E1304" s="39">
        <f aca="true" t="shared" si="149" ref="E1304:E1338">IF(ISNUMBER(D1304),Lettre(D1304),"")</f>
      </c>
      <c r="F1304" s="43"/>
      <c r="G1304" s="3" t="str">
        <f t="shared" si="144"/>
        <v>N</v>
      </c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>
        <f t="shared" si="145"/>
      </c>
      <c r="AA1304" s="11" t="str">
        <f t="shared" si="146"/>
        <v>ok</v>
      </c>
      <c r="AB1304" s="11" t="str">
        <f t="shared" si="147"/>
        <v>ok</v>
      </c>
      <c r="AC1304" s="11" t="str">
        <f t="shared" si="148"/>
        <v>ok</v>
      </c>
    </row>
    <row r="1305" spans="1:29" s="13" customFormat="1" ht="12.75">
      <c r="A1305" s="33"/>
      <c r="B1305" s="34"/>
      <c r="C1305" s="41"/>
      <c r="D1305" s="42"/>
      <c r="E1305" s="39">
        <f t="shared" si="149"/>
      </c>
      <c r="F1305" s="43"/>
      <c r="G1305" s="3" t="str">
        <f t="shared" si="144"/>
        <v>N</v>
      </c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>
        <f t="shared" si="145"/>
      </c>
      <c r="AA1305" s="11" t="str">
        <f t="shared" si="146"/>
        <v>ok</v>
      </c>
      <c r="AB1305" s="11" t="str">
        <f t="shared" si="147"/>
        <v>ok</v>
      </c>
      <c r="AC1305" s="11" t="str">
        <f t="shared" si="148"/>
        <v>ok</v>
      </c>
    </row>
    <row r="1306" spans="1:29" s="13" customFormat="1" ht="12.75">
      <c r="A1306" s="33"/>
      <c r="B1306" s="34"/>
      <c r="C1306" s="41"/>
      <c r="D1306" s="42"/>
      <c r="E1306" s="39">
        <f t="shared" si="149"/>
      </c>
      <c r="F1306" s="43"/>
      <c r="G1306" s="3" t="str">
        <f t="shared" si="144"/>
        <v>N</v>
      </c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>
        <f t="shared" si="145"/>
      </c>
      <c r="AA1306" s="11" t="str">
        <f t="shared" si="146"/>
        <v>ok</v>
      </c>
      <c r="AB1306" s="11" t="str">
        <f t="shared" si="147"/>
        <v>ok</v>
      </c>
      <c r="AC1306" s="11" t="str">
        <f t="shared" si="148"/>
        <v>ok</v>
      </c>
    </row>
    <row r="1307" spans="1:29" s="13" customFormat="1" ht="12.75">
      <c r="A1307" s="33"/>
      <c r="B1307" s="34"/>
      <c r="C1307" s="41"/>
      <c r="D1307" s="42"/>
      <c r="E1307" s="39">
        <f t="shared" si="149"/>
      </c>
      <c r="F1307" s="43"/>
      <c r="G1307" s="3" t="str">
        <f t="shared" si="144"/>
        <v>N</v>
      </c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>
        <f t="shared" si="145"/>
      </c>
      <c r="AA1307" s="11" t="str">
        <f t="shared" si="146"/>
        <v>ok</v>
      </c>
      <c r="AB1307" s="11" t="str">
        <f t="shared" si="147"/>
        <v>ok</v>
      </c>
      <c r="AC1307" s="11" t="str">
        <f t="shared" si="148"/>
        <v>ok</v>
      </c>
    </row>
    <row r="1308" spans="1:29" s="13" customFormat="1" ht="12.75">
      <c r="A1308" s="33"/>
      <c r="B1308" s="34"/>
      <c r="C1308" s="41"/>
      <c r="D1308" s="42"/>
      <c r="E1308" s="39">
        <f t="shared" si="149"/>
      </c>
      <c r="F1308" s="43"/>
      <c r="G1308" s="3" t="str">
        <f t="shared" si="144"/>
        <v>N</v>
      </c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>
        <f t="shared" si="145"/>
      </c>
      <c r="AA1308" s="11" t="str">
        <f t="shared" si="146"/>
        <v>ok</v>
      </c>
      <c r="AB1308" s="11" t="str">
        <f t="shared" si="147"/>
        <v>ok</v>
      </c>
      <c r="AC1308" s="11" t="str">
        <f t="shared" si="148"/>
        <v>ok</v>
      </c>
    </row>
    <row r="1309" spans="1:29" s="13" customFormat="1" ht="12.75">
      <c r="A1309" s="33"/>
      <c r="B1309" s="34"/>
      <c r="C1309" s="41"/>
      <c r="D1309" s="42"/>
      <c r="E1309" s="39">
        <f t="shared" si="149"/>
      </c>
      <c r="F1309" s="43"/>
      <c r="G1309" s="3" t="str">
        <f t="shared" si="144"/>
        <v>N</v>
      </c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>
        <f t="shared" si="145"/>
      </c>
      <c r="AA1309" s="11" t="str">
        <f t="shared" si="146"/>
        <v>ok</v>
      </c>
      <c r="AB1309" s="11" t="str">
        <f t="shared" si="147"/>
        <v>ok</v>
      </c>
      <c r="AC1309" s="11" t="str">
        <f t="shared" si="148"/>
        <v>ok</v>
      </c>
    </row>
    <row r="1310" spans="1:29" s="13" customFormat="1" ht="12.75">
      <c r="A1310" s="33"/>
      <c r="B1310" s="34"/>
      <c r="C1310" s="37"/>
      <c r="D1310" s="42"/>
      <c r="E1310" s="44">
        <f t="shared" si="149"/>
      </c>
      <c r="F1310" s="45"/>
      <c r="G1310" s="3" t="str">
        <f t="shared" si="144"/>
        <v>N</v>
      </c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>
        <f t="shared" si="145"/>
      </c>
      <c r="AA1310" s="11" t="str">
        <f t="shared" si="146"/>
        <v>ok</v>
      </c>
      <c r="AB1310" s="11" t="str">
        <f t="shared" si="147"/>
        <v>ok</v>
      </c>
      <c r="AC1310" s="11" t="str">
        <f t="shared" si="148"/>
        <v>ok</v>
      </c>
    </row>
    <row r="1311" spans="1:29" s="13" customFormat="1" ht="12.75">
      <c r="A1311" s="33"/>
      <c r="B1311" s="34"/>
      <c r="C1311" s="41"/>
      <c r="D1311" s="42"/>
      <c r="E1311" s="46">
        <f t="shared" si="149"/>
      </c>
      <c r="F1311" s="45"/>
      <c r="G1311" s="3" t="str">
        <f t="shared" si="144"/>
        <v>N</v>
      </c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>
        <f t="shared" si="145"/>
      </c>
      <c r="AA1311" s="11" t="str">
        <f t="shared" si="146"/>
        <v>ok</v>
      </c>
      <c r="AB1311" s="11" t="str">
        <f t="shared" si="147"/>
        <v>ok</v>
      </c>
      <c r="AC1311" s="11" t="str">
        <f t="shared" si="148"/>
        <v>ok</v>
      </c>
    </row>
    <row r="1312" spans="1:29" s="13" customFormat="1" ht="12.75">
      <c r="A1312" s="33"/>
      <c r="B1312" s="34"/>
      <c r="C1312" s="41"/>
      <c r="D1312" s="42"/>
      <c r="E1312" s="44">
        <f t="shared" si="149"/>
      </c>
      <c r="F1312" s="45"/>
      <c r="G1312" s="3" t="str">
        <f t="shared" si="144"/>
        <v>N</v>
      </c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>
        <f t="shared" si="145"/>
      </c>
      <c r="AA1312" s="11" t="str">
        <f t="shared" si="146"/>
        <v>ok</v>
      </c>
      <c r="AB1312" s="11" t="str">
        <f t="shared" si="147"/>
        <v>ok</v>
      </c>
      <c r="AC1312" s="11" t="str">
        <f t="shared" si="148"/>
        <v>ok</v>
      </c>
    </row>
    <row r="1313" spans="1:29" s="13" customFormat="1" ht="12.75">
      <c r="A1313" s="33"/>
      <c r="B1313" s="34"/>
      <c r="C1313" s="41"/>
      <c r="D1313" s="42"/>
      <c r="E1313" s="44">
        <f t="shared" si="149"/>
      </c>
      <c r="F1313" s="45"/>
      <c r="G1313" s="3" t="str">
        <f t="shared" si="144"/>
        <v>N</v>
      </c>
      <c r="H1313" s="12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>
        <f t="shared" si="145"/>
      </c>
      <c r="AA1313" s="11" t="str">
        <f t="shared" si="146"/>
        <v>ok</v>
      </c>
      <c r="AB1313" s="11" t="str">
        <f t="shared" si="147"/>
        <v>ok</v>
      </c>
      <c r="AC1313" s="11" t="str">
        <f t="shared" si="148"/>
        <v>ok</v>
      </c>
    </row>
    <row r="1314" spans="1:29" s="13" customFormat="1" ht="12.75">
      <c r="A1314" s="33"/>
      <c r="B1314" s="34"/>
      <c r="C1314" s="37"/>
      <c r="D1314" s="42"/>
      <c r="E1314" s="44">
        <f t="shared" si="149"/>
      </c>
      <c r="F1314" s="45"/>
      <c r="G1314" s="3" t="str">
        <f t="shared" si="144"/>
        <v>N</v>
      </c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>
        <f t="shared" si="145"/>
      </c>
      <c r="AA1314" s="11" t="str">
        <f t="shared" si="146"/>
        <v>ok</v>
      </c>
      <c r="AB1314" s="11" t="str">
        <f t="shared" si="147"/>
        <v>ok</v>
      </c>
      <c r="AC1314" s="11" t="str">
        <f t="shared" si="148"/>
        <v>ok</v>
      </c>
    </row>
    <row r="1315" spans="1:29" s="13" customFormat="1" ht="12.75">
      <c r="A1315" s="33"/>
      <c r="B1315" s="34"/>
      <c r="C1315" s="41"/>
      <c r="D1315" s="42"/>
      <c r="E1315" s="39">
        <f t="shared" si="149"/>
      </c>
      <c r="F1315" s="43"/>
      <c r="G1315" s="3" t="str">
        <f t="shared" si="144"/>
        <v>N</v>
      </c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>
        <f t="shared" si="145"/>
      </c>
      <c r="AA1315" s="11" t="str">
        <f t="shared" si="146"/>
        <v>ok</v>
      </c>
      <c r="AB1315" s="11" t="str">
        <f t="shared" si="147"/>
        <v>ok</v>
      </c>
      <c r="AC1315" s="11" t="str">
        <f t="shared" si="148"/>
        <v>ok</v>
      </c>
    </row>
    <row r="1316" spans="1:29" s="13" customFormat="1" ht="12.75">
      <c r="A1316" s="33"/>
      <c r="B1316" s="34"/>
      <c r="C1316" s="41"/>
      <c r="D1316" s="42"/>
      <c r="E1316" s="39">
        <f t="shared" si="149"/>
      </c>
      <c r="F1316" s="43"/>
      <c r="G1316" s="3" t="str">
        <f t="shared" si="144"/>
        <v>N</v>
      </c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>
        <f t="shared" si="145"/>
      </c>
      <c r="AA1316" s="11" t="str">
        <f t="shared" si="146"/>
        <v>ok</v>
      </c>
      <c r="AB1316" s="11" t="str">
        <f t="shared" si="147"/>
        <v>ok</v>
      </c>
      <c r="AC1316" s="11" t="str">
        <f t="shared" si="148"/>
        <v>ok</v>
      </c>
    </row>
    <row r="1317" spans="1:29" s="13" customFormat="1" ht="12.75">
      <c r="A1317" s="33"/>
      <c r="B1317" s="34"/>
      <c r="C1317" s="41"/>
      <c r="D1317" s="42"/>
      <c r="E1317" s="39">
        <f t="shared" si="149"/>
      </c>
      <c r="F1317" s="43"/>
      <c r="G1317" s="3" t="str">
        <f t="shared" si="144"/>
        <v>N</v>
      </c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>
        <f t="shared" si="145"/>
      </c>
      <c r="AA1317" s="11" t="str">
        <f t="shared" si="146"/>
        <v>ok</v>
      </c>
      <c r="AB1317" s="11" t="str">
        <f t="shared" si="147"/>
        <v>ok</v>
      </c>
      <c r="AC1317" s="11" t="str">
        <f t="shared" si="148"/>
        <v>ok</v>
      </c>
    </row>
    <row r="1318" spans="1:29" s="13" customFormat="1" ht="12.75">
      <c r="A1318" s="33"/>
      <c r="B1318" s="34"/>
      <c r="C1318" s="41"/>
      <c r="D1318" s="42"/>
      <c r="E1318" s="39">
        <f t="shared" si="149"/>
      </c>
      <c r="F1318" s="43"/>
      <c r="G1318" s="3" t="str">
        <f t="shared" si="144"/>
        <v>N</v>
      </c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>
        <f t="shared" si="145"/>
      </c>
      <c r="AA1318" s="11" t="str">
        <f t="shared" si="146"/>
        <v>ok</v>
      </c>
      <c r="AB1318" s="11" t="str">
        <f t="shared" si="147"/>
        <v>ok</v>
      </c>
      <c r="AC1318" s="11" t="str">
        <f t="shared" si="148"/>
        <v>ok</v>
      </c>
    </row>
    <row r="1319" spans="1:29" s="13" customFormat="1" ht="12.75">
      <c r="A1319" s="33"/>
      <c r="B1319" s="34"/>
      <c r="C1319" s="41"/>
      <c r="D1319" s="42"/>
      <c r="E1319" s="39">
        <f t="shared" si="149"/>
      </c>
      <c r="F1319" s="43"/>
      <c r="G1319" s="3" t="str">
        <f t="shared" si="144"/>
        <v>N</v>
      </c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>
        <f t="shared" si="145"/>
      </c>
      <c r="AA1319" s="11" t="str">
        <f t="shared" si="146"/>
        <v>ok</v>
      </c>
      <c r="AB1319" s="11" t="str">
        <f t="shared" si="147"/>
        <v>ok</v>
      </c>
      <c r="AC1319" s="11" t="str">
        <f t="shared" si="148"/>
        <v>ok</v>
      </c>
    </row>
    <row r="1320" spans="1:29" s="13" customFormat="1" ht="12.75">
      <c r="A1320" s="33"/>
      <c r="B1320" s="34"/>
      <c r="C1320" s="41"/>
      <c r="D1320" s="42"/>
      <c r="E1320" s="39">
        <f t="shared" si="149"/>
      </c>
      <c r="F1320" s="43"/>
      <c r="G1320" s="3" t="str">
        <f t="shared" si="144"/>
        <v>N</v>
      </c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>
        <f t="shared" si="145"/>
      </c>
      <c r="AA1320" s="11" t="str">
        <f t="shared" si="146"/>
        <v>ok</v>
      </c>
      <c r="AB1320" s="11" t="str">
        <f t="shared" si="147"/>
        <v>ok</v>
      </c>
      <c r="AC1320" s="11" t="str">
        <f t="shared" si="148"/>
        <v>ok</v>
      </c>
    </row>
    <row r="1321" spans="1:29" s="13" customFormat="1" ht="12.75">
      <c r="A1321" s="33"/>
      <c r="B1321" s="34"/>
      <c r="C1321" s="41"/>
      <c r="D1321" s="42"/>
      <c r="E1321" s="39">
        <f t="shared" si="149"/>
      </c>
      <c r="F1321" s="43"/>
      <c r="G1321" s="3" t="str">
        <f t="shared" si="144"/>
        <v>N</v>
      </c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>
        <f t="shared" si="145"/>
      </c>
      <c r="AA1321" s="11" t="str">
        <f t="shared" si="146"/>
        <v>ok</v>
      </c>
      <c r="AB1321" s="11" t="str">
        <f t="shared" si="147"/>
        <v>ok</v>
      </c>
      <c r="AC1321" s="11" t="str">
        <f t="shared" si="148"/>
        <v>ok</v>
      </c>
    </row>
    <row r="1322" spans="1:29" s="13" customFormat="1" ht="12.75">
      <c r="A1322" s="33"/>
      <c r="B1322" s="34"/>
      <c r="C1322" s="41"/>
      <c r="D1322" s="42"/>
      <c r="E1322" s="39">
        <f t="shared" si="149"/>
      </c>
      <c r="F1322" s="43"/>
      <c r="G1322" s="3" t="str">
        <f t="shared" si="144"/>
        <v>N</v>
      </c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>
        <f t="shared" si="145"/>
      </c>
      <c r="AA1322" s="11" t="str">
        <f t="shared" si="146"/>
        <v>ok</v>
      </c>
      <c r="AB1322" s="11" t="str">
        <f t="shared" si="147"/>
        <v>ok</v>
      </c>
      <c r="AC1322" s="11" t="str">
        <f t="shared" si="148"/>
        <v>ok</v>
      </c>
    </row>
    <row r="1323" spans="1:29" s="13" customFormat="1" ht="12.75">
      <c r="A1323" s="33"/>
      <c r="B1323" s="34"/>
      <c r="C1323" s="41"/>
      <c r="D1323" s="42"/>
      <c r="E1323" s="39">
        <f t="shared" si="149"/>
      </c>
      <c r="F1323" s="43"/>
      <c r="G1323" s="3" t="str">
        <f t="shared" si="144"/>
        <v>N</v>
      </c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>
        <f t="shared" si="145"/>
      </c>
      <c r="AA1323" s="11" t="str">
        <f t="shared" si="146"/>
        <v>ok</v>
      </c>
      <c r="AB1323" s="11" t="str">
        <f t="shared" si="147"/>
        <v>ok</v>
      </c>
      <c r="AC1323" s="11" t="str">
        <f t="shared" si="148"/>
        <v>ok</v>
      </c>
    </row>
    <row r="1324" spans="1:29" s="13" customFormat="1" ht="12.75">
      <c r="A1324" s="33"/>
      <c r="B1324" s="34"/>
      <c r="C1324" s="41"/>
      <c r="D1324" s="42"/>
      <c r="E1324" s="39">
        <f t="shared" si="149"/>
      </c>
      <c r="F1324" s="43"/>
      <c r="G1324" s="3" t="str">
        <f t="shared" si="144"/>
        <v>N</v>
      </c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>
        <f t="shared" si="145"/>
      </c>
      <c r="AA1324" s="11" t="str">
        <f t="shared" si="146"/>
        <v>ok</v>
      </c>
      <c r="AB1324" s="11" t="str">
        <f t="shared" si="147"/>
        <v>ok</v>
      </c>
      <c r="AC1324" s="11" t="str">
        <f t="shared" si="148"/>
        <v>ok</v>
      </c>
    </row>
    <row r="1325" spans="1:29" s="13" customFormat="1" ht="12.75">
      <c r="A1325" s="33"/>
      <c r="B1325" s="34"/>
      <c r="C1325" s="41"/>
      <c r="D1325" s="42"/>
      <c r="E1325" s="39">
        <f t="shared" si="149"/>
      </c>
      <c r="F1325" s="43"/>
      <c r="G1325" s="3" t="str">
        <f t="shared" si="144"/>
        <v>N</v>
      </c>
      <c r="H1325" s="67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>
        <f t="shared" si="145"/>
      </c>
      <c r="AA1325" s="11" t="str">
        <f t="shared" si="146"/>
        <v>ok</v>
      </c>
      <c r="AB1325" s="11" t="str">
        <f t="shared" si="147"/>
        <v>ok</v>
      </c>
      <c r="AC1325" s="11" t="str">
        <f t="shared" si="148"/>
        <v>ok</v>
      </c>
    </row>
    <row r="1326" spans="1:29" s="13" customFormat="1" ht="12.75">
      <c r="A1326" s="33"/>
      <c r="B1326" s="34"/>
      <c r="C1326" s="41"/>
      <c r="D1326" s="42"/>
      <c r="E1326" s="39">
        <f t="shared" si="149"/>
      </c>
      <c r="F1326" s="43"/>
      <c r="G1326" s="3" t="str">
        <f t="shared" si="144"/>
        <v>N</v>
      </c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>
        <f t="shared" si="145"/>
      </c>
      <c r="AA1326" s="11" t="str">
        <f t="shared" si="146"/>
        <v>ok</v>
      </c>
      <c r="AB1326" s="11" t="str">
        <f t="shared" si="147"/>
        <v>ok</v>
      </c>
      <c r="AC1326" s="11" t="str">
        <f t="shared" si="148"/>
        <v>ok</v>
      </c>
    </row>
    <row r="1327" spans="1:29" s="13" customFormat="1" ht="12.75">
      <c r="A1327" s="33"/>
      <c r="B1327" s="34"/>
      <c r="C1327" s="41"/>
      <c r="D1327" s="42"/>
      <c r="E1327" s="39">
        <f t="shared" si="149"/>
      </c>
      <c r="F1327" s="43"/>
      <c r="G1327" s="3" t="str">
        <f t="shared" si="144"/>
        <v>N</v>
      </c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>
        <f t="shared" si="145"/>
      </c>
      <c r="AA1327" s="11" t="str">
        <f t="shared" si="146"/>
        <v>ok</v>
      </c>
      <c r="AB1327" s="11" t="str">
        <f t="shared" si="147"/>
        <v>ok</v>
      </c>
      <c r="AC1327" s="11" t="str">
        <f t="shared" si="148"/>
        <v>ok</v>
      </c>
    </row>
    <row r="1328" spans="1:29" s="13" customFormat="1" ht="12.75">
      <c r="A1328" s="33"/>
      <c r="B1328" s="34"/>
      <c r="C1328" s="41"/>
      <c r="D1328" s="42"/>
      <c r="E1328" s="39">
        <f t="shared" si="149"/>
      </c>
      <c r="F1328" s="43"/>
      <c r="G1328" s="3" t="str">
        <f t="shared" si="144"/>
        <v>N</v>
      </c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>
        <f t="shared" si="145"/>
      </c>
      <c r="AA1328" s="11" t="str">
        <f t="shared" si="146"/>
        <v>ok</v>
      </c>
      <c r="AB1328" s="11" t="str">
        <f t="shared" si="147"/>
        <v>ok</v>
      </c>
      <c r="AC1328" s="11" t="str">
        <f t="shared" si="148"/>
        <v>ok</v>
      </c>
    </row>
    <row r="1329" spans="1:29" s="13" customFormat="1" ht="12.75">
      <c r="A1329" s="33"/>
      <c r="B1329" s="34"/>
      <c r="C1329" s="41"/>
      <c r="D1329" s="42"/>
      <c r="E1329" s="39">
        <f t="shared" si="149"/>
      </c>
      <c r="F1329" s="43"/>
      <c r="G1329" s="3" t="str">
        <f t="shared" si="144"/>
        <v>N</v>
      </c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>
        <f t="shared" si="145"/>
      </c>
      <c r="AA1329" s="11" t="str">
        <f t="shared" si="146"/>
        <v>ok</v>
      </c>
      <c r="AB1329" s="11" t="str">
        <f t="shared" si="147"/>
        <v>ok</v>
      </c>
      <c r="AC1329" s="11" t="str">
        <f t="shared" si="148"/>
        <v>ok</v>
      </c>
    </row>
    <row r="1330" spans="1:29" s="13" customFormat="1" ht="12.75">
      <c r="A1330" s="33"/>
      <c r="B1330" s="34"/>
      <c r="C1330" s="41"/>
      <c r="D1330" s="42"/>
      <c r="E1330" s="39">
        <f t="shared" si="149"/>
      </c>
      <c r="F1330" s="43"/>
      <c r="G1330" s="3" t="str">
        <f t="shared" si="144"/>
        <v>N</v>
      </c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>
        <f t="shared" si="145"/>
      </c>
      <c r="AA1330" s="11" t="str">
        <f t="shared" si="146"/>
        <v>ok</v>
      </c>
      <c r="AB1330" s="11" t="str">
        <f t="shared" si="147"/>
        <v>ok</v>
      </c>
      <c r="AC1330" s="11" t="str">
        <f t="shared" si="148"/>
        <v>ok</v>
      </c>
    </row>
    <row r="1331" spans="1:29" s="13" customFormat="1" ht="12.75">
      <c r="A1331" s="33"/>
      <c r="B1331" s="34"/>
      <c r="C1331" s="41"/>
      <c r="D1331" s="42"/>
      <c r="E1331" s="39">
        <f t="shared" si="149"/>
      </c>
      <c r="F1331" s="43"/>
      <c r="G1331" s="3" t="str">
        <f t="shared" si="144"/>
        <v>N</v>
      </c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>
        <f t="shared" si="145"/>
      </c>
      <c r="AA1331" s="11" t="str">
        <f t="shared" si="146"/>
        <v>ok</v>
      </c>
      <c r="AB1331" s="11" t="str">
        <f t="shared" si="147"/>
        <v>ok</v>
      </c>
      <c r="AC1331" s="11" t="str">
        <f t="shared" si="148"/>
        <v>ok</v>
      </c>
    </row>
    <row r="1332" spans="1:29" s="13" customFormat="1" ht="12.75">
      <c r="A1332" s="33"/>
      <c r="B1332" s="34"/>
      <c r="C1332" s="41"/>
      <c r="D1332" s="42"/>
      <c r="E1332" s="39">
        <f t="shared" si="149"/>
      </c>
      <c r="F1332" s="47"/>
      <c r="G1332" s="3" t="str">
        <f t="shared" si="144"/>
        <v>N</v>
      </c>
      <c r="H1332" s="67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>
        <f t="shared" si="145"/>
      </c>
      <c r="AA1332" s="11" t="str">
        <f t="shared" si="146"/>
        <v>ok</v>
      </c>
      <c r="AB1332" s="11" t="str">
        <f t="shared" si="147"/>
        <v>ok</v>
      </c>
      <c r="AC1332" s="11" t="str">
        <f t="shared" si="148"/>
        <v>ok</v>
      </c>
    </row>
    <row r="1333" spans="1:29" s="13" customFormat="1" ht="12.75">
      <c r="A1333" s="33"/>
      <c r="B1333" s="34"/>
      <c r="C1333" s="41"/>
      <c r="D1333" s="42"/>
      <c r="E1333" s="39">
        <f t="shared" si="149"/>
      </c>
      <c r="F1333" s="45"/>
      <c r="G1333" s="3" t="str">
        <f t="shared" si="144"/>
        <v>N</v>
      </c>
      <c r="H1333" s="67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>
        <f t="shared" si="145"/>
      </c>
      <c r="AA1333" s="11" t="str">
        <f t="shared" si="146"/>
        <v>ok</v>
      </c>
      <c r="AB1333" s="11" t="str">
        <f t="shared" si="147"/>
        <v>ok</v>
      </c>
      <c r="AC1333" s="11" t="str">
        <f t="shared" si="148"/>
        <v>ok</v>
      </c>
    </row>
    <row r="1334" spans="1:29" s="13" customFormat="1" ht="12.75">
      <c r="A1334" s="33"/>
      <c r="B1334" s="34"/>
      <c r="C1334" s="37"/>
      <c r="D1334" s="42"/>
      <c r="E1334" s="44">
        <f t="shared" si="149"/>
      </c>
      <c r="F1334" s="45"/>
      <c r="G1334" s="3" t="str">
        <f t="shared" si="144"/>
        <v>N</v>
      </c>
      <c r="H1334" s="67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>
        <f t="shared" si="145"/>
      </c>
      <c r="AA1334" s="11" t="str">
        <f t="shared" si="146"/>
        <v>ok</v>
      </c>
      <c r="AB1334" s="11" t="str">
        <f t="shared" si="147"/>
        <v>ok</v>
      </c>
      <c r="AC1334" s="11" t="str">
        <f t="shared" si="148"/>
        <v>ok</v>
      </c>
    </row>
    <row r="1335" spans="1:29" s="13" customFormat="1" ht="12.75">
      <c r="A1335" s="33"/>
      <c r="B1335" s="34"/>
      <c r="C1335" s="37"/>
      <c r="D1335" s="42"/>
      <c r="E1335" s="44">
        <f t="shared" si="149"/>
      </c>
      <c r="F1335" s="45"/>
      <c r="G1335" s="3" t="str">
        <f t="shared" si="144"/>
        <v>N</v>
      </c>
      <c r="H1335" s="67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>
        <f t="shared" si="145"/>
      </c>
      <c r="AA1335" s="11" t="str">
        <f t="shared" si="146"/>
        <v>ok</v>
      </c>
      <c r="AB1335" s="11" t="str">
        <f t="shared" si="147"/>
        <v>ok</v>
      </c>
      <c r="AC1335" s="11" t="str">
        <f t="shared" si="148"/>
        <v>ok</v>
      </c>
    </row>
    <row r="1336" spans="1:29" s="13" customFormat="1" ht="12.75">
      <c r="A1336" s="33"/>
      <c r="B1336" s="34"/>
      <c r="C1336" s="37"/>
      <c r="D1336" s="42"/>
      <c r="E1336" s="44">
        <f t="shared" si="149"/>
      </c>
      <c r="F1336" s="45"/>
      <c r="G1336" s="3" t="str">
        <f t="shared" si="144"/>
        <v>N</v>
      </c>
      <c r="H1336" s="67"/>
      <c r="I1336" s="11"/>
      <c r="J1336" s="11">
        <f>IF(ISERROR(J1338),"",J1338)</f>
      </c>
      <c r="K1336" s="11">
        <f>IF(ISERROR(K1338),"",K1338)</f>
      </c>
      <c r="L1336" s="11">
        <f>IF(ISERROR(L1338),"",L1338)</f>
      </c>
      <c r="M1336" s="11" t="s">
        <v>71</v>
      </c>
      <c r="N1336" s="11">
        <f>IF(ISERROR(N1338),"",N1338)</f>
      </c>
      <c r="O1336" s="11">
        <f>IF(ISERROR(O1338),"",O1338)</f>
      </c>
      <c r="P1336" s="11">
        <f>IF(ISERROR(P1338),"",P1338)</f>
      </c>
      <c r="Q1336" s="11" t="s">
        <v>71</v>
      </c>
      <c r="R1336" s="11">
        <f>IF(ISERROR(R1338),"",R1338)</f>
      </c>
      <c r="S1336" s="11">
        <f>IF(ISERROR(S1338),"",S1338)</f>
      </c>
      <c r="T1336" s="11">
        <f>IF(ISERROR(T1338),"",T1338)</f>
      </c>
      <c r="U1336" s="11" t="s">
        <v>71</v>
      </c>
      <c r="V1336" s="11">
        <f>IF(ISERROR(V1338),"",V1338)</f>
      </c>
      <c r="W1336" s="11">
        <f>IF(ISERROR(W1338),"",W1338)</f>
      </c>
      <c r="X1336" s="11"/>
      <c r="Y1336" s="11"/>
      <c r="Z1336" s="11">
        <f t="shared" si="145"/>
      </c>
      <c r="AA1336" s="11" t="str">
        <f t="shared" si="146"/>
        <v>ok</v>
      </c>
      <c r="AB1336" s="11" t="str">
        <f t="shared" si="147"/>
        <v>ok</v>
      </c>
      <c r="AC1336" s="11" t="str">
        <f t="shared" si="148"/>
        <v>ok</v>
      </c>
    </row>
    <row r="1337" spans="1:29" s="13" customFormat="1" ht="12.75">
      <c r="A1337" s="33"/>
      <c r="B1337" s="34"/>
      <c r="C1337" s="77"/>
      <c r="D1337" s="42"/>
      <c r="E1337" s="44">
        <f t="shared" si="149"/>
      </c>
      <c r="F1337" s="45"/>
      <c r="G1337" s="3" t="str">
        <f t="shared" si="144"/>
        <v>N</v>
      </c>
      <c r="H1337" s="67"/>
      <c r="I1337" s="11">
        <f>LEN(I1338)</f>
        <v>0</v>
      </c>
      <c r="J1337" s="11">
        <v>13</v>
      </c>
      <c r="K1337" s="11">
        <v>12</v>
      </c>
      <c r="L1337" s="11">
        <v>11</v>
      </c>
      <c r="M1337" s="11">
        <v>10</v>
      </c>
      <c r="N1337" s="11">
        <v>9</v>
      </c>
      <c r="O1337" s="11">
        <v>8</v>
      </c>
      <c r="P1337" s="11">
        <v>7</v>
      </c>
      <c r="Q1337" s="11">
        <v>6</v>
      </c>
      <c r="R1337" s="11">
        <v>5</v>
      </c>
      <c r="S1337" s="11">
        <v>4</v>
      </c>
      <c r="T1337" s="11">
        <v>3</v>
      </c>
      <c r="U1337" s="11">
        <v>2</v>
      </c>
      <c r="V1337" s="11">
        <v>1</v>
      </c>
      <c r="W1337" s="11">
        <v>0</v>
      </c>
      <c r="X1337" s="11"/>
      <c r="Y1337" s="11"/>
      <c r="Z1337" s="11">
        <f t="shared" si="145"/>
      </c>
      <c r="AA1337" s="11" t="str">
        <f t="shared" si="146"/>
        <v>ok</v>
      </c>
      <c r="AB1337" s="11" t="str">
        <f t="shared" si="147"/>
        <v>ok</v>
      </c>
      <c r="AC1337" s="11" t="str">
        <f t="shared" si="148"/>
        <v>ok</v>
      </c>
    </row>
    <row r="1338" spans="1:29" s="13" customFormat="1" ht="12.75">
      <c r="A1338" s="70" t="str">
        <f>"T 00 00 0SM "&amp;TEXT(X1338,"00")</f>
        <v>T 00 00 0SM 35</v>
      </c>
      <c r="B1338" s="78" t="str">
        <f>"Code de contrôle "&amp;TEXT(X1338,"00")&amp;" : "&amp;J1336&amp;K1336&amp;L1336&amp;M1336&amp;N1336&amp;O1336&amp;P1336&amp;Q1336&amp;R1336&amp;S1336&amp;T1336&amp;U1336&amp;V1336&amp;W1336</f>
        <v>Code de contrôle 35 : ///</v>
      </c>
      <c r="C1338" s="62"/>
      <c r="D1338" s="69" t="s">
        <v>74</v>
      </c>
      <c r="E1338" s="48">
        <f t="shared" si="149"/>
      </c>
      <c r="F1338" s="49"/>
      <c r="G1338" s="3" t="s">
        <v>75</v>
      </c>
      <c r="H1338" s="67">
        <f>COUNTA(G1302:G1338)</f>
        <v>37</v>
      </c>
      <c r="I1338" s="11">
        <f>IF(FIXED(SUM(D1303:D1337),2,FALSE)="0,00","",FIXED(SUM(D1303:D1337),2,FALSE))</f>
      </c>
      <c r="J1338" s="11" t="e">
        <f>IF((VALUE(MID(I1338,I1337-J1337,1)))&lt;4,IF((MID(I1338,I1337-J1337,1))="0","A",IF(MID(I1338,I1337-J1337,1)="1","B",IF(MID(I1338,I1337-J1337,1)="2","C",IF(MID(I1338,I1337-J1337,1)="3","D",)))),IF(MID(I1338,I1337-J1337,1)="4","E",IF(MID(I1338,I1337-J1337,1)="5","F",IF(MID(I1338,I1337-J1337,1)="6","G",IF(MID(I1338,I1337-J1337,1)="7","H",IF(MID(I1338,I1337-J1337,1)="8","I",IF(MID(I1338,I1337-J1337,1)="9","J","zz")))))))</f>
        <v>#VALUE!</v>
      </c>
      <c r="K1338" s="11" t="e">
        <f>IF((VALUE(MID(I1338,I1337-K1337,1)))&lt;4,IF((MID(I1338,I1337-K1337,1))="0","A",IF(MID(I1338,I1337-K1337,1)="1","B",IF(MID(I1338,I1337-K1337,1)="2","C",IF(MID(I1338,I1337-K1337,1)="3","D",)))),IF(MID(I1338,I1337-K1337,1)="4","E",IF(MID(I1338,I1337-K1337,1)="5","F",IF(MID(I1338,I1337-K1337,1)="6","G",IF(MID(I1338,I1337-K1337,1)="7","H",IF(MID(I1338,I1337-K1337,1)="8","I",IF(MID(I1338,I1337-K1337,1)="9","J","zz")))))))</f>
        <v>#VALUE!</v>
      </c>
      <c r="L1338" s="11" t="e">
        <f>IF((VALUE(MID(I1338,I1337-L1337,1)))&lt;4,IF((MID(I1338,I1337-L1337,1))="0","A",IF(MID(I1338,I1337-L1337,1)="1","B",IF(MID(I1338,I1337-L1337,1)="2","C",IF(MID(I1338,I1337-L1337,1)="3","D",)))),IF(MID(I1338,I1337-L1337,1)="4","E",IF(MID(I1338,I1337-L1337,1)="5","F",IF(MID(I1338,I1337-L1337,1)="6","G",IF(MID(I1338,I1337-L1337,1)="7","H",IF(MID(I1338,I1337-L1337,1)="8","I",IF(MID(I1338,I1337-L1337,1)="9","J","zz")))))))</f>
        <v>#VALUE!</v>
      </c>
      <c r="M1338" s="11"/>
      <c r="N1338" s="11" t="e">
        <f>IF((VALUE(MID(I1338,I1337-N1337,1)))&lt;4,IF((MID(I1338,I1337-N1337,1))="0","A",IF(MID(I1338,I1337-N1337,1)="1","B",IF(MID(I1338,I1337-N1337,1)="2","C",IF(MID(I1338,I1337-N1337,1)="3","D",)))),IF(MID(I1338,I1337-N1337,1)="4","E",IF(MID(I1338,I1337-N1337,1)="5","F",IF(MID(I1338,I1337-N1337,1)="6","G",IF(MID(I1338,I1337-N1337,1)="7","H",IF(MID(I1338,I1337-N1337,1)="8","I",IF(MID(I1338,I1337-N1337,1)="9","J","zz")))))))</f>
        <v>#VALUE!</v>
      </c>
      <c r="O1338" s="11" t="e">
        <f>IF((VALUE(MID(I1338,I1337-O1337,1)))&lt;4,IF((MID(I1338,I1337-O1337,1))="0","A",IF(MID(I1338,I1337-O1337,1)="1","B",IF(MID(I1338,I1337-O1337,1)="2","C",IF(MID(I1338,I1337-O1337,1)="3","D",)))),IF(MID(I1338,I1337-O1337,1)="4","E",IF(MID(I1338,I1337-O1337,1)="5","F",IF(MID(I1338,I1337-O1337,1)="6","G",IF(MID(I1338,I1337-O1337,1)="7","H",IF(MID(I1338,I1337-O1337,1)="8","I",IF(MID(I1338,I1337-O1337,1)="9","J","zz")))))))</f>
        <v>#VALUE!</v>
      </c>
      <c r="P1338" s="11" t="e">
        <f>IF((VALUE(MID(I1338,I1337-P1337,1)))&lt;4,IF((MID(I1338,I1337-P1337,1))="0","A",IF(MID(I1338,I1337-P1337,1)="1","B",IF(MID(I1338,I1337-P1337,1)="2","C",IF(MID(I1338,I1337-P1337,1)="3","D",)))),IF(MID(I1338,I1337-P1337,1)="4","E",IF(MID(I1338,I1337-P1337,1)="5","F",IF(MID(I1338,I1337-P1337,1)="6","G",IF(MID(I1338,I1337-P1337,1)="7","H",IF(MID(I1338,I1337-P1337,1)="8","I",IF(MID(I1338,I1337-P1337,1)="9","J","zz")))))))</f>
        <v>#VALUE!</v>
      </c>
      <c r="Q1338" s="11"/>
      <c r="R1338" s="11" t="e">
        <f>IF((VALUE(MID(I1338,I1337-R1337,1)))&lt;4,IF((MID(I1338,I1337-R1337,1))="0","A",IF(MID(I1338,I1337-R1337,1)="1","B",IF(MID(I1338,I1337-R1337,1)="2","C",IF(MID(I1338,I1337-R1337,1)="3","D",)))),IF(MID(I1338,I1337-R1337,1)="4","E",IF(MID(I1338,I1337-R1337,1)="5","F",IF(MID(I1338,I1337-R1337,1)="6","G",IF(MID(I1338,I1337-R1337,1)="7","H",IF(MID(I1338,I1337-R1337,1)="8","I",IF(MID(I1338,I1337-R1337,1)="9","J","zz")))))))</f>
        <v>#VALUE!</v>
      </c>
      <c r="S1338" s="11" t="e">
        <f>IF((VALUE(MID(I1338,I1337-S1337,1)))&lt;4,IF((MID(I1338,I1337-S1337,1))="0","A",IF(MID(I1338,I1337-S1337,1)="1","B",IF(MID(I1338,I1337-S1337,1)="2","C",IF(MID(I1338,I1337-S1337,1)="3","D",)))),IF(MID(I1338,I1337-S1337,1)="4","E",IF(MID(I1338,I1337-S1337,1)="5","F",IF(MID(I1338,I1337-S1337,1)="6","G",IF(MID(I1338,I1337-S1337,1)="7","H",IF(MID(I1338,I1337-S1337,1)="8","I",IF(MID(I1338,I1337-S1337,1)="9","J","zz")))))))</f>
        <v>#VALUE!</v>
      </c>
      <c r="T1338" s="11" t="e">
        <f>IF((VALUE(MID(I1338,I1337-T1337,1)))&lt;4,IF((MID(I1338,I1337-T1337,1))="0","A",IF(MID(I1338,I1337-T1337,1)="1","B",IF(MID(I1338,I1337-T1337,1)="2","C",IF(MID(I1338,I1337-T1337,1)="3","D",)))),IF(MID(I1338,I1337-T1337,1)="4","E",IF(MID(I1338,I1337-T1337,1)="5","F",IF(MID(I1338,I1337-T1337,1)="6","G",IF(MID(I1338,I1337-T1337,1)="7","H",IF(MID(I1338,I1337-T1337,1)="8","I",IF(MID(I1338,I1337-T1337,1)="9","J","zz")))))))</f>
        <v>#VALUE!</v>
      </c>
      <c r="U1338" s="11"/>
      <c r="V1338" s="11" t="e">
        <f>IF((VALUE(MID(I1338,I1337-V1337,1)))&lt;4,IF((MID(I1338,I1337-V1337,1))="0","A",IF(MID(I1338,I1337-V1337,1)="1","B",IF(MID(I1338,I1337-V1337,1)="2","C",IF(MID(I1338,I1337-V1337,1)="3","D",)))),IF(MID(I1338,I1337-V1337,1)="4","E",IF(MID(I1338,I1337-V1337,1)="5","F",IF(MID(I1338,I1337-V1337,1)="6","G",IF(MID(I1338,I1337-V1337,1)="7","H",IF(MID(I1338,I1337-V1337,1)="8","I",IF(MID(I1338,I1337-V1337,1)="9","J","zz")))))))</f>
        <v>#VALUE!</v>
      </c>
      <c r="W1338" s="11" t="e">
        <f>IF((VALUE(MID(I1338,LEN(I1338),1)))&lt;4,IF((MID(I1338,I1337,1))="0","A",IF(MID(I1338,I1337,1)="1","B",IF(MID(I1338,I1337,1)="2","C",IF(MID(I1338,I1337,1)="3","D",)))),IF(MID(I1338,I1337,1)="4","E",IF(MID(I1338,I1337,1)="5","F",IF(MID(I1338,I1337,1)="6","G",IF(MID(I1338,I1337,1)="7","H",IF(MID(I1338,I1337,1)="8","I",IF(MID(I1338,I1337,1)="9","J","zz")))))))</f>
        <v>#VALUE!</v>
      </c>
      <c r="X1338" s="11">
        <f>X1301+1</f>
        <v>35</v>
      </c>
      <c r="Y1338" s="11"/>
      <c r="Z1338" s="11"/>
      <c r="AA1338" s="11"/>
      <c r="AB1338" s="11"/>
      <c r="AC1338" s="11"/>
    </row>
    <row r="1339" spans="1:29" s="13" customFormat="1" ht="12.75">
      <c r="A1339" s="33"/>
      <c r="B1339" s="34"/>
      <c r="C1339" s="75"/>
      <c r="D1339" s="76"/>
      <c r="E1339" s="35"/>
      <c r="F1339" s="36"/>
      <c r="G1339" s="3" t="str">
        <f aca="true" t="shared" si="150" ref="G1339:G1374">IF(ISBLANK(C1339),"N","O")</f>
        <v>N</v>
      </c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>
        <f aca="true" t="shared" si="151" ref="Z1339:Z1374">IF(ISBLANK(C1339),IF(ISBLANK(D1339),"","prix mal renseigné"),IF(ISBLANK(D1339),"prix non renseigné",""))</f>
      </c>
      <c r="AA1339" s="11" t="str">
        <f aca="true" t="shared" si="152" ref="AA1339:AA1374">IF(ISBLANK(D1339),IF(ISBLANK(C1339),"ok","Probleme"),IF(ISBLANK(C1339),"Probleme","ok"))</f>
        <v>ok</v>
      </c>
      <c r="AB1339" s="11" t="str">
        <f aca="true" t="shared" si="153" ref="AB1339:AB1374">IF(ISBLANK(A1339),IF(ISBLANK(C1339),"ok","Probleme"),IF(ISBLANK(C1339),"Probleme","ok"))</f>
        <v>ok</v>
      </c>
      <c r="AC1339" s="11" t="str">
        <f aca="true" t="shared" si="154" ref="AC1339:AC1374">IF(LEN(A1339)&lt;&gt;0,IF(LEN(A1339)&lt;&gt;14,"Probleme","ok"),"ok")</f>
        <v>ok</v>
      </c>
    </row>
    <row r="1340" spans="1:29" s="13" customFormat="1" ht="12.75">
      <c r="A1340" s="33"/>
      <c r="B1340" s="34"/>
      <c r="C1340" s="37"/>
      <c r="D1340" s="38"/>
      <c r="E1340" s="39">
        <f>IF(ISNUMBER(D1340),Lettre(D1340),"")</f>
      </c>
      <c r="F1340" s="40"/>
      <c r="G1340" s="3" t="str">
        <f t="shared" si="150"/>
        <v>N</v>
      </c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>
        <f t="shared" si="151"/>
      </c>
      <c r="AA1340" s="11" t="str">
        <f t="shared" si="152"/>
        <v>ok</v>
      </c>
      <c r="AB1340" s="11" t="str">
        <f t="shared" si="153"/>
        <v>ok</v>
      </c>
      <c r="AC1340" s="11" t="str">
        <f t="shared" si="154"/>
        <v>ok</v>
      </c>
    </row>
    <row r="1341" spans="1:29" s="13" customFormat="1" ht="12.75">
      <c r="A1341" s="33"/>
      <c r="B1341" s="34"/>
      <c r="C1341" s="41"/>
      <c r="D1341" s="42"/>
      <c r="E1341" s="39">
        <f aca="true" t="shared" si="155" ref="E1341:E1375">IF(ISNUMBER(D1341),Lettre(D1341),"")</f>
      </c>
      <c r="F1341" s="43"/>
      <c r="G1341" s="3" t="str">
        <f t="shared" si="150"/>
        <v>N</v>
      </c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>
        <f t="shared" si="151"/>
      </c>
      <c r="AA1341" s="11" t="str">
        <f t="shared" si="152"/>
        <v>ok</v>
      </c>
      <c r="AB1341" s="11" t="str">
        <f t="shared" si="153"/>
        <v>ok</v>
      </c>
      <c r="AC1341" s="11" t="str">
        <f t="shared" si="154"/>
        <v>ok</v>
      </c>
    </row>
    <row r="1342" spans="1:29" s="13" customFormat="1" ht="12.75">
      <c r="A1342" s="33"/>
      <c r="B1342" s="34"/>
      <c r="C1342" s="41"/>
      <c r="D1342" s="42"/>
      <c r="E1342" s="39">
        <f t="shared" si="155"/>
      </c>
      <c r="F1342" s="43"/>
      <c r="G1342" s="3" t="str">
        <f t="shared" si="150"/>
        <v>N</v>
      </c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>
        <f t="shared" si="151"/>
      </c>
      <c r="AA1342" s="11" t="str">
        <f t="shared" si="152"/>
        <v>ok</v>
      </c>
      <c r="AB1342" s="11" t="str">
        <f t="shared" si="153"/>
        <v>ok</v>
      </c>
      <c r="AC1342" s="11" t="str">
        <f t="shared" si="154"/>
        <v>ok</v>
      </c>
    </row>
    <row r="1343" spans="1:29" s="13" customFormat="1" ht="12.75">
      <c r="A1343" s="33"/>
      <c r="B1343" s="34"/>
      <c r="C1343" s="41"/>
      <c r="D1343" s="42"/>
      <c r="E1343" s="39">
        <f t="shared" si="155"/>
      </c>
      <c r="F1343" s="43"/>
      <c r="G1343" s="3" t="str">
        <f t="shared" si="150"/>
        <v>N</v>
      </c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>
        <f t="shared" si="151"/>
      </c>
      <c r="AA1343" s="11" t="str">
        <f t="shared" si="152"/>
        <v>ok</v>
      </c>
      <c r="AB1343" s="11" t="str">
        <f t="shared" si="153"/>
        <v>ok</v>
      </c>
      <c r="AC1343" s="11" t="str">
        <f t="shared" si="154"/>
        <v>ok</v>
      </c>
    </row>
    <row r="1344" spans="1:29" s="13" customFormat="1" ht="12.75">
      <c r="A1344" s="33"/>
      <c r="B1344" s="34"/>
      <c r="C1344" s="41"/>
      <c r="D1344" s="42"/>
      <c r="E1344" s="39">
        <f t="shared" si="155"/>
      </c>
      <c r="F1344" s="43"/>
      <c r="G1344" s="3" t="str">
        <f t="shared" si="150"/>
        <v>N</v>
      </c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>
        <f t="shared" si="151"/>
      </c>
      <c r="AA1344" s="11" t="str">
        <f t="shared" si="152"/>
        <v>ok</v>
      </c>
      <c r="AB1344" s="11" t="str">
        <f t="shared" si="153"/>
        <v>ok</v>
      </c>
      <c r="AC1344" s="11" t="str">
        <f t="shared" si="154"/>
        <v>ok</v>
      </c>
    </row>
    <row r="1345" spans="1:29" s="13" customFormat="1" ht="12.75">
      <c r="A1345" s="33"/>
      <c r="B1345" s="34"/>
      <c r="C1345" s="41"/>
      <c r="D1345" s="42"/>
      <c r="E1345" s="39">
        <f t="shared" si="155"/>
      </c>
      <c r="F1345" s="43"/>
      <c r="G1345" s="3" t="str">
        <f t="shared" si="150"/>
        <v>N</v>
      </c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>
        <f t="shared" si="151"/>
      </c>
      <c r="AA1345" s="11" t="str">
        <f t="shared" si="152"/>
        <v>ok</v>
      </c>
      <c r="AB1345" s="11" t="str">
        <f t="shared" si="153"/>
        <v>ok</v>
      </c>
      <c r="AC1345" s="11" t="str">
        <f t="shared" si="154"/>
        <v>ok</v>
      </c>
    </row>
    <row r="1346" spans="1:29" s="13" customFormat="1" ht="12.75">
      <c r="A1346" s="33"/>
      <c r="B1346" s="34"/>
      <c r="C1346" s="41"/>
      <c r="D1346" s="42"/>
      <c r="E1346" s="39">
        <f t="shared" si="155"/>
      </c>
      <c r="F1346" s="43"/>
      <c r="G1346" s="3" t="str">
        <f t="shared" si="150"/>
        <v>N</v>
      </c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>
        <f t="shared" si="151"/>
      </c>
      <c r="AA1346" s="11" t="str">
        <f t="shared" si="152"/>
        <v>ok</v>
      </c>
      <c r="AB1346" s="11" t="str">
        <f t="shared" si="153"/>
        <v>ok</v>
      </c>
      <c r="AC1346" s="11" t="str">
        <f t="shared" si="154"/>
        <v>ok</v>
      </c>
    </row>
    <row r="1347" spans="1:29" s="13" customFormat="1" ht="12.75">
      <c r="A1347" s="33"/>
      <c r="B1347" s="34"/>
      <c r="C1347" s="37"/>
      <c r="D1347" s="42"/>
      <c r="E1347" s="44">
        <f t="shared" si="155"/>
      </c>
      <c r="F1347" s="45"/>
      <c r="G1347" s="3" t="str">
        <f t="shared" si="150"/>
        <v>N</v>
      </c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>
        <f t="shared" si="151"/>
      </c>
      <c r="AA1347" s="11" t="str">
        <f t="shared" si="152"/>
        <v>ok</v>
      </c>
      <c r="AB1347" s="11" t="str">
        <f t="shared" si="153"/>
        <v>ok</v>
      </c>
      <c r="AC1347" s="11" t="str">
        <f t="shared" si="154"/>
        <v>ok</v>
      </c>
    </row>
    <row r="1348" spans="1:29" s="13" customFormat="1" ht="12.75">
      <c r="A1348" s="33"/>
      <c r="B1348" s="34"/>
      <c r="C1348" s="41"/>
      <c r="D1348" s="42"/>
      <c r="E1348" s="46">
        <f t="shared" si="155"/>
      </c>
      <c r="F1348" s="45"/>
      <c r="G1348" s="3" t="str">
        <f t="shared" si="150"/>
        <v>N</v>
      </c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>
        <f t="shared" si="151"/>
      </c>
      <c r="AA1348" s="11" t="str">
        <f t="shared" si="152"/>
        <v>ok</v>
      </c>
      <c r="AB1348" s="11" t="str">
        <f t="shared" si="153"/>
        <v>ok</v>
      </c>
      <c r="AC1348" s="11" t="str">
        <f t="shared" si="154"/>
        <v>ok</v>
      </c>
    </row>
    <row r="1349" spans="1:29" s="13" customFormat="1" ht="12.75">
      <c r="A1349" s="33"/>
      <c r="B1349" s="34"/>
      <c r="C1349" s="41"/>
      <c r="D1349" s="42"/>
      <c r="E1349" s="44">
        <f t="shared" si="155"/>
      </c>
      <c r="F1349" s="45"/>
      <c r="G1349" s="3" t="str">
        <f t="shared" si="150"/>
        <v>N</v>
      </c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>
        <f t="shared" si="151"/>
      </c>
      <c r="AA1349" s="11" t="str">
        <f t="shared" si="152"/>
        <v>ok</v>
      </c>
      <c r="AB1349" s="11" t="str">
        <f t="shared" si="153"/>
        <v>ok</v>
      </c>
      <c r="AC1349" s="11" t="str">
        <f t="shared" si="154"/>
        <v>ok</v>
      </c>
    </row>
    <row r="1350" spans="1:29" s="13" customFormat="1" ht="12.75">
      <c r="A1350" s="33"/>
      <c r="B1350" s="34"/>
      <c r="C1350" s="41"/>
      <c r="D1350" s="42"/>
      <c r="E1350" s="44">
        <f t="shared" si="155"/>
      </c>
      <c r="F1350" s="45"/>
      <c r="G1350" s="3" t="str">
        <f t="shared" si="150"/>
        <v>N</v>
      </c>
      <c r="H1350" s="12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>
        <f t="shared" si="151"/>
      </c>
      <c r="AA1350" s="11" t="str">
        <f t="shared" si="152"/>
        <v>ok</v>
      </c>
      <c r="AB1350" s="11" t="str">
        <f t="shared" si="153"/>
        <v>ok</v>
      </c>
      <c r="AC1350" s="11" t="str">
        <f t="shared" si="154"/>
        <v>ok</v>
      </c>
    </row>
    <row r="1351" spans="1:29" s="13" customFormat="1" ht="12.75">
      <c r="A1351" s="33"/>
      <c r="B1351" s="34"/>
      <c r="C1351" s="37"/>
      <c r="D1351" s="42"/>
      <c r="E1351" s="44">
        <f t="shared" si="155"/>
      </c>
      <c r="F1351" s="45"/>
      <c r="G1351" s="3" t="str">
        <f t="shared" si="150"/>
        <v>N</v>
      </c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>
        <f t="shared" si="151"/>
      </c>
      <c r="AA1351" s="11" t="str">
        <f t="shared" si="152"/>
        <v>ok</v>
      </c>
      <c r="AB1351" s="11" t="str">
        <f t="shared" si="153"/>
        <v>ok</v>
      </c>
      <c r="AC1351" s="11" t="str">
        <f t="shared" si="154"/>
        <v>ok</v>
      </c>
    </row>
    <row r="1352" spans="1:29" s="13" customFormat="1" ht="12.75">
      <c r="A1352" s="33"/>
      <c r="B1352" s="34"/>
      <c r="C1352" s="41"/>
      <c r="D1352" s="42"/>
      <c r="E1352" s="39">
        <f t="shared" si="155"/>
      </c>
      <c r="F1352" s="43"/>
      <c r="G1352" s="3" t="str">
        <f t="shared" si="150"/>
        <v>N</v>
      </c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>
        <f t="shared" si="151"/>
      </c>
      <c r="AA1352" s="11" t="str">
        <f t="shared" si="152"/>
        <v>ok</v>
      </c>
      <c r="AB1352" s="11" t="str">
        <f t="shared" si="153"/>
        <v>ok</v>
      </c>
      <c r="AC1352" s="11" t="str">
        <f t="shared" si="154"/>
        <v>ok</v>
      </c>
    </row>
    <row r="1353" spans="1:29" s="13" customFormat="1" ht="12.75">
      <c r="A1353" s="33"/>
      <c r="B1353" s="34"/>
      <c r="C1353" s="41"/>
      <c r="D1353" s="42"/>
      <c r="E1353" s="39">
        <f t="shared" si="155"/>
      </c>
      <c r="F1353" s="43"/>
      <c r="G1353" s="3" t="str">
        <f t="shared" si="150"/>
        <v>N</v>
      </c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>
        <f t="shared" si="151"/>
      </c>
      <c r="AA1353" s="11" t="str">
        <f t="shared" si="152"/>
        <v>ok</v>
      </c>
      <c r="AB1353" s="11" t="str">
        <f t="shared" si="153"/>
        <v>ok</v>
      </c>
      <c r="AC1353" s="11" t="str">
        <f t="shared" si="154"/>
        <v>ok</v>
      </c>
    </row>
    <row r="1354" spans="1:29" s="13" customFormat="1" ht="12.75">
      <c r="A1354" s="33"/>
      <c r="B1354" s="34"/>
      <c r="C1354" s="41"/>
      <c r="D1354" s="42"/>
      <c r="E1354" s="39">
        <f t="shared" si="155"/>
      </c>
      <c r="F1354" s="43"/>
      <c r="G1354" s="3" t="str">
        <f t="shared" si="150"/>
        <v>N</v>
      </c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>
        <f t="shared" si="151"/>
      </c>
      <c r="AA1354" s="11" t="str">
        <f t="shared" si="152"/>
        <v>ok</v>
      </c>
      <c r="AB1354" s="11" t="str">
        <f t="shared" si="153"/>
        <v>ok</v>
      </c>
      <c r="AC1354" s="11" t="str">
        <f t="shared" si="154"/>
        <v>ok</v>
      </c>
    </row>
    <row r="1355" spans="1:29" s="13" customFormat="1" ht="12.75">
      <c r="A1355" s="33"/>
      <c r="B1355" s="34"/>
      <c r="C1355" s="41"/>
      <c r="D1355" s="42"/>
      <c r="E1355" s="39">
        <f t="shared" si="155"/>
      </c>
      <c r="F1355" s="43"/>
      <c r="G1355" s="3" t="str">
        <f t="shared" si="150"/>
        <v>N</v>
      </c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>
        <f t="shared" si="151"/>
      </c>
      <c r="AA1355" s="11" t="str">
        <f t="shared" si="152"/>
        <v>ok</v>
      </c>
      <c r="AB1355" s="11" t="str">
        <f t="shared" si="153"/>
        <v>ok</v>
      </c>
      <c r="AC1355" s="11" t="str">
        <f t="shared" si="154"/>
        <v>ok</v>
      </c>
    </row>
    <row r="1356" spans="1:29" s="13" customFormat="1" ht="12.75">
      <c r="A1356" s="33"/>
      <c r="B1356" s="34"/>
      <c r="C1356" s="41"/>
      <c r="D1356" s="42"/>
      <c r="E1356" s="39">
        <f t="shared" si="155"/>
      </c>
      <c r="F1356" s="43"/>
      <c r="G1356" s="3" t="str">
        <f t="shared" si="150"/>
        <v>N</v>
      </c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>
        <f t="shared" si="151"/>
      </c>
      <c r="AA1356" s="11" t="str">
        <f t="shared" si="152"/>
        <v>ok</v>
      </c>
      <c r="AB1356" s="11" t="str">
        <f t="shared" si="153"/>
        <v>ok</v>
      </c>
      <c r="AC1356" s="11" t="str">
        <f t="shared" si="154"/>
        <v>ok</v>
      </c>
    </row>
    <row r="1357" spans="1:29" s="13" customFormat="1" ht="12.75">
      <c r="A1357" s="33"/>
      <c r="B1357" s="34"/>
      <c r="C1357" s="41"/>
      <c r="D1357" s="42"/>
      <c r="E1357" s="39">
        <f t="shared" si="155"/>
      </c>
      <c r="F1357" s="43"/>
      <c r="G1357" s="3" t="str">
        <f t="shared" si="150"/>
        <v>N</v>
      </c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>
        <f t="shared" si="151"/>
      </c>
      <c r="AA1357" s="11" t="str">
        <f t="shared" si="152"/>
        <v>ok</v>
      </c>
      <c r="AB1357" s="11" t="str">
        <f t="shared" si="153"/>
        <v>ok</v>
      </c>
      <c r="AC1357" s="11" t="str">
        <f t="shared" si="154"/>
        <v>ok</v>
      </c>
    </row>
    <row r="1358" spans="1:29" s="13" customFormat="1" ht="12.75">
      <c r="A1358" s="33"/>
      <c r="B1358" s="34"/>
      <c r="C1358" s="41"/>
      <c r="D1358" s="42"/>
      <c r="E1358" s="39">
        <f t="shared" si="155"/>
      </c>
      <c r="F1358" s="43"/>
      <c r="G1358" s="3" t="str">
        <f t="shared" si="150"/>
        <v>N</v>
      </c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>
        <f t="shared" si="151"/>
      </c>
      <c r="AA1358" s="11" t="str">
        <f t="shared" si="152"/>
        <v>ok</v>
      </c>
      <c r="AB1358" s="11" t="str">
        <f t="shared" si="153"/>
        <v>ok</v>
      </c>
      <c r="AC1358" s="11" t="str">
        <f t="shared" si="154"/>
        <v>ok</v>
      </c>
    </row>
    <row r="1359" spans="1:29" s="13" customFormat="1" ht="12.75">
      <c r="A1359" s="33"/>
      <c r="B1359" s="34"/>
      <c r="C1359" s="41"/>
      <c r="D1359" s="42"/>
      <c r="E1359" s="39">
        <f t="shared" si="155"/>
      </c>
      <c r="F1359" s="43"/>
      <c r="G1359" s="3" t="str">
        <f t="shared" si="150"/>
        <v>N</v>
      </c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>
        <f t="shared" si="151"/>
      </c>
      <c r="AA1359" s="11" t="str">
        <f t="shared" si="152"/>
        <v>ok</v>
      </c>
      <c r="AB1359" s="11" t="str">
        <f t="shared" si="153"/>
        <v>ok</v>
      </c>
      <c r="AC1359" s="11" t="str">
        <f t="shared" si="154"/>
        <v>ok</v>
      </c>
    </row>
    <row r="1360" spans="1:29" s="13" customFormat="1" ht="12.75">
      <c r="A1360" s="33"/>
      <c r="B1360" s="34"/>
      <c r="C1360" s="41"/>
      <c r="D1360" s="42"/>
      <c r="E1360" s="39">
        <f t="shared" si="155"/>
      </c>
      <c r="F1360" s="43"/>
      <c r="G1360" s="3" t="str">
        <f t="shared" si="150"/>
        <v>N</v>
      </c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>
        <f t="shared" si="151"/>
      </c>
      <c r="AA1360" s="11" t="str">
        <f t="shared" si="152"/>
        <v>ok</v>
      </c>
      <c r="AB1360" s="11" t="str">
        <f t="shared" si="153"/>
        <v>ok</v>
      </c>
      <c r="AC1360" s="11" t="str">
        <f t="shared" si="154"/>
        <v>ok</v>
      </c>
    </row>
    <row r="1361" spans="1:29" s="13" customFormat="1" ht="12.75">
      <c r="A1361" s="33"/>
      <c r="B1361" s="34"/>
      <c r="C1361" s="41"/>
      <c r="D1361" s="42"/>
      <c r="E1361" s="39">
        <f t="shared" si="155"/>
      </c>
      <c r="F1361" s="43"/>
      <c r="G1361" s="3" t="str">
        <f t="shared" si="150"/>
        <v>N</v>
      </c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>
        <f t="shared" si="151"/>
      </c>
      <c r="AA1361" s="11" t="str">
        <f t="shared" si="152"/>
        <v>ok</v>
      </c>
      <c r="AB1361" s="11" t="str">
        <f t="shared" si="153"/>
        <v>ok</v>
      </c>
      <c r="AC1361" s="11" t="str">
        <f t="shared" si="154"/>
        <v>ok</v>
      </c>
    </row>
    <row r="1362" spans="1:29" s="13" customFormat="1" ht="12.75">
      <c r="A1362" s="33"/>
      <c r="B1362" s="34"/>
      <c r="C1362" s="41"/>
      <c r="D1362" s="42"/>
      <c r="E1362" s="39">
        <f t="shared" si="155"/>
      </c>
      <c r="F1362" s="43"/>
      <c r="G1362" s="3" t="str">
        <f t="shared" si="150"/>
        <v>N</v>
      </c>
      <c r="H1362" s="67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>
        <f t="shared" si="151"/>
      </c>
      <c r="AA1362" s="11" t="str">
        <f t="shared" si="152"/>
        <v>ok</v>
      </c>
      <c r="AB1362" s="11" t="str">
        <f t="shared" si="153"/>
        <v>ok</v>
      </c>
      <c r="AC1362" s="11" t="str">
        <f t="shared" si="154"/>
        <v>ok</v>
      </c>
    </row>
    <row r="1363" spans="1:29" s="13" customFormat="1" ht="12.75">
      <c r="A1363" s="33"/>
      <c r="B1363" s="34"/>
      <c r="C1363" s="41"/>
      <c r="D1363" s="42"/>
      <c r="E1363" s="39">
        <f t="shared" si="155"/>
      </c>
      <c r="F1363" s="43"/>
      <c r="G1363" s="3" t="str">
        <f t="shared" si="150"/>
        <v>N</v>
      </c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>
        <f t="shared" si="151"/>
      </c>
      <c r="AA1363" s="11" t="str">
        <f t="shared" si="152"/>
        <v>ok</v>
      </c>
      <c r="AB1363" s="11" t="str">
        <f t="shared" si="153"/>
        <v>ok</v>
      </c>
      <c r="AC1363" s="11" t="str">
        <f t="shared" si="154"/>
        <v>ok</v>
      </c>
    </row>
    <row r="1364" spans="1:29" s="13" customFormat="1" ht="12.75">
      <c r="A1364" s="33"/>
      <c r="B1364" s="34"/>
      <c r="C1364" s="41"/>
      <c r="D1364" s="42"/>
      <c r="E1364" s="39">
        <f t="shared" si="155"/>
      </c>
      <c r="F1364" s="43"/>
      <c r="G1364" s="3" t="str">
        <f t="shared" si="150"/>
        <v>N</v>
      </c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>
        <f t="shared" si="151"/>
      </c>
      <c r="AA1364" s="11" t="str">
        <f t="shared" si="152"/>
        <v>ok</v>
      </c>
      <c r="AB1364" s="11" t="str">
        <f t="shared" si="153"/>
        <v>ok</v>
      </c>
      <c r="AC1364" s="11" t="str">
        <f t="shared" si="154"/>
        <v>ok</v>
      </c>
    </row>
    <row r="1365" spans="1:29" s="13" customFormat="1" ht="12.75">
      <c r="A1365" s="33"/>
      <c r="B1365" s="34"/>
      <c r="C1365" s="41"/>
      <c r="D1365" s="42"/>
      <c r="E1365" s="39">
        <f t="shared" si="155"/>
      </c>
      <c r="F1365" s="43"/>
      <c r="G1365" s="3" t="str">
        <f t="shared" si="150"/>
        <v>N</v>
      </c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>
        <f t="shared" si="151"/>
      </c>
      <c r="AA1365" s="11" t="str">
        <f t="shared" si="152"/>
        <v>ok</v>
      </c>
      <c r="AB1365" s="11" t="str">
        <f t="shared" si="153"/>
        <v>ok</v>
      </c>
      <c r="AC1365" s="11" t="str">
        <f t="shared" si="154"/>
        <v>ok</v>
      </c>
    </row>
    <row r="1366" spans="1:29" s="13" customFormat="1" ht="12.75">
      <c r="A1366" s="33"/>
      <c r="B1366" s="34"/>
      <c r="C1366" s="41"/>
      <c r="D1366" s="42"/>
      <c r="E1366" s="39">
        <f t="shared" si="155"/>
      </c>
      <c r="F1366" s="43"/>
      <c r="G1366" s="3" t="str">
        <f t="shared" si="150"/>
        <v>N</v>
      </c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>
        <f t="shared" si="151"/>
      </c>
      <c r="AA1366" s="11" t="str">
        <f t="shared" si="152"/>
        <v>ok</v>
      </c>
      <c r="AB1366" s="11" t="str">
        <f t="shared" si="153"/>
        <v>ok</v>
      </c>
      <c r="AC1366" s="11" t="str">
        <f t="shared" si="154"/>
        <v>ok</v>
      </c>
    </row>
    <row r="1367" spans="1:29" s="13" customFormat="1" ht="12.75">
      <c r="A1367" s="33"/>
      <c r="B1367" s="34"/>
      <c r="C1367" s="41"/>
      <c r="D1367" s="42"/>
      <c r="E1367" s="39">
        <f t="shared" si="155"/>
      </c>
      <c r="F1367" s="43"/>
      <c r="G1367" s="3" t="str">
        <f t="shared" si="150"/>
        <v>N</v>
      </c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>
        <f t="shared" si="151"/>
      </c>
      <c r="AA1367" s="11" t="str">
        <f t="shared" si="152"/>
        <v>ok</v>
      </c>
      <c r="AB1367" s="11" t="str">
        <f t="shared" si="153"/>
        <v>ok</v>
      </c>
      <c r="AC1367" s="11" t="str">
        <f t="shared" si="154"/>
        <v>ok</v>
      </c>
    </row>
    <row r="1368" spans="1:29" s="13" customFormat="1" ht="12.75">
      <c r="A1368" s="33"/>
      <c r="B1368" s="34"/>
      <c r="C1368" s="41"/>
      <c r="D1368" s="42"/>
      <c r="E1368" s="39">
        <f t="shared" si="155"/>
      </c>
      <c r="F1368" s="43"/>
      <c r="G1368" s="3" t="str">
        <f t="shared" si="150"/>
        <v>N</v>
      </c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>
        <f t="shared" si="151"/>
      </c>
      <c r="AA1368" s="11" t="str">
        <f t="shared" si="152"/>
        <v>ok</v>
      </c>
      <c r="AB1368" s="11" t="str">
        <f t="shared" si="153"/>
        <v>ok</v>
      </c>
      <c r="AC1368" s="11" t="str">
        <f t="shared" si="154"/>
        <v>ok</v>
      </c>
    </row>
    <row r="1369" spans="1:29" s="13" customFormat="1" ht="12.75">
      <c r="A1369" s="33"/>
      <c r="B1369" s="34"/>
      <c r="C1369" s="41"/>
      <c r="D1369" s="42"/>
      <c r="E1369" s="39">
        <f t="shared" si="155"/>
      </c>
      <c r="F1369" s="47"/>
      <c r="G1369" s="3" t="str">
        <f t="shared" si="150"/>
        <v>N</v>
      </c>
      <c r="H1369" s="67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>
        <f t="shared" si="151"/>
      </c>
      <c r="AA1369" s="11" t="str">
        <f t="shared" si="152"/>
        <v>ok</v>
      </c>
      <c r="AB1369" s="11" t="str">
        <f t="shared" si="153"/>
        <v>ok</v>
      </c>
      <c r="AC1369" s="11" t="str">
        <f t="shared" si="154"/>
        <v>ok</v>
      </c>
    </row>
    <row r="1370" spans="1:29" s="13" customFormat="1" ht="12.75">
      <c r="A1370" s="33"/>
      <c r="B1370" s="34"/>
      <c r="C1370" s="41"/>
      <c r="D1370" s="42"/>
      <c r="E1370" s="39">
        <f t="shared" si="155"/>
      </c>
      <c r="F1370" s="45"/>
      <c r="G1370" s="3" t="str">
        <f t="shared" si="150"/>
        <v>N</v>
      </c>
      <c r="H1370" s="67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>
        <f t="shared" si="151"/>
      </c>
      <c r="AA1370" s="11" t="str">
        <f t="shared" si="152"/>
        <v>ok</v>
      </c>
      <c r="AB1370" s="11" t="str">
        <f t="shared" si="153"/>
        <v>ok</v>
      </c>
      <c r="AC1370" s="11" t="str">
        <f t="shared" si="154"/>
        <v>ok</v>
      </c>
    </row>
    <row r="1371" spans="1:29" s="13" customFormat="1" ht="12.75">
      <c r="A1371" s="33"/>
      <c r="B1371" s="34"/>
      <c r="C1371" s="37"/>
      <c r="D1371" s="42"/>
      <c r="E1371" s="44">
        <f t="shared" si="155"/>
      </c>
      <c r="F1371" s="45"/>
      <c r="G1371" s="3" t="str">
        <f t="shared" si="150"/>
        <v>N</v>
      </c>
      <c r="H1371" s="67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>
        <f t="shared" si="151"/>
      </c>
      <c r="AA1371" s="11" t="str">
        <f t="shared" si="152"/>
        <v>ok</v>
      </c>
      <c r="AB1371" s="11" t="str">
        <f t="shared" si="153"/>
        <v>ok</v>
      </c>
      <c r="AC1371" s="11" t="str">
        <f t="shared" si="154"/>
        <v>ok</v>
      </c>
    </row>
    <row r="1372" spans="1:29" s="13" customFormat="1" ht="12.75">
      <c r="A1372" s="33"/>
      <c r="B1372" s="34"/>
      <c r="C1372" s="37"/>
      <c r="D1372" s="42"/>
      <c r="E1372" s="44">
        <f t="shared" si="155"/>
      </c>
      <c r="F1372" s="45"/>
      <c r="G1372" s="3" t="str">
        <f t="shared" si="150"/>
        <v>N</v>
      </c>
      <c r="H1372" s="67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>
        <f t="shared" si="151"/>
      </c>
      <c r="AA1372" s="11" t="str">
        <f t="shared" si="152"/>
        <v>ok</v>
      </c>
      <c r="AB1372" s="11" t="str">
        <f t="shared" si="153"/>
        <v>ok</v>
      </c>
      <c r="AC1372" s="11" t="str">
        <f t="shared" si="154"/>
        <v>ok</v>
      </c>
    </row>
    <row r="1373" spans="1:29" s="13" customFormat="1" ht="12.75">
      <c r="A1373" s="33"/>
      <c r="B1373" s="34"/>
      <c r="C1373" s="37"/>
      <c r="D1373" s="42"/>
      <c r="E1373" s="44">
        <f t="shared" si="155"/>
      </c>
      <c r="F1373" s="45"/>
      <c r="G1373" s="3" t="str">
        <f t="shared" si="150"/>
        <v>N</v>
      </c>
      <c r="H1373" s="67"/>
      <c r="I1373" s="11"/>
      <c r="J1373" s="11">
        <f>IF(ISERROR(J1375),"",J1375)</f>
      </c>
      <c r="K1373" s="11">
        <f>IF(ISERROR(K1375),"",K1375)</f>
      </c>
      <c r="L1373" s="11">
        <f>IF(ISERROR(L1375),"",L1375)</f>
      </c>
      <c r="M1373" s="11" t="s">
        <v>71</v>
      </c>
      <c r="N1373" s="11">
        <f>IF(ISERROR(N1375),"",N1375)</f>
      </c>
      <c r="O1373" s="11">
        <f>IF(ISERROR(O1375),"",O1375)</f>
      </c>
      <c r="P1373" s="11">
        <f>IF(ISERROR(P1375),"",P1375)</f>
      </c>
      <c r="Q1373" s="11" t="s">
        <v>71</v>
      </c>
      <c r="R1373" s="11">
        <f>IF(ISERROR(R1375),"",R1375)</f>
      </c>
      <c r="S1373" s="11">
        <f>IF(ISERROR(S1375),"",S1375)</f>
      </c>
      <c r="T1373" s="11">
        <f>IF(ISERROR(T1375),"",T1375)</f>
      </c>
      <c r="U1373" s="11" t="s">
        <v>71</v>
      </c>
      <c r="V1373" s="11">
        <f>IF(ISERROR(V1375),"",V1375)</f>
      </c>
      <c r="W1373" s="11">
        <f>IF(ISERROR(W1375),"",W1375)</f>
      </c>
      <c r="X1373" s="11"/>
      <c r="Y1373" s="11"/>
      <c r="Z1373" s="11">
        <f t="shared" si="151"/>
      </c>
      <c r="AA1373" s="11" t="str">
        <f t="shared" si="152"/>
        <v>ok</v>
      </c>
      <c r="AB1373" s="11" t="str">
        <f t="shared" si="153"/>
        <v>ok</v>
      </c>
      <c r="AC1373" s="11" t="str">
        <f t="shared" si="154"/>
        <v>ok</v>
      </c>
    </row>
    <row r="1374" spans="1:29" s="13" customFormat="1" ht="12.75">
      <c r="A1374" s="33"/>
      <c r="B1374" s="34"/>
      <c r="C1374" s="77"/>
      <c r="D1374" s="42"/>
      <c r="E1374" s="44">
        <f t="shared" si="155"/>
      </c>
      <c r="F1374" s="45"/>
      <c r="G1374" s="3" t="str">
        <f t="shared" si="150"/>
        <v>N</v>
      </c>
      <c r="H1374" s="67"/>
      <c r="I1374" s="11">
        <f>LEN(I1375)</f>
        <v>0</v>
      </c>
      <c r="J1374" s="11">
        <v>13</v>
      </c>
      <c r="K1374" s="11">
        <v>12</v>
      </c>
      <c r="L1374" s="11">
        <v>11</v>
      </c>
      <c r="M1374" s="11">
        <v>10</v>
      </c>
      <c r="N1374" s="11">
        <v>9</v>
      </c>
      <c r="O1374" s="11">
        <v>8</v>
      </c>
      <c r="P1374" s="11">
        <v>7</v>
      </c>
      <c r="Q1374" s="11">
        <v>6</v>
      </c>
      <c r="R1374" s="11">
        <v>5</v>
      </c>
      <c r="S1374" s="11">
        <v>4</v>
      </c>
      <c r="T1374" s="11">
        <v>3</v>
      </c>
      <c r="U1374" s="11">
        <v>2</v>
      </c>
      <c r="V1374" s="11">
        <v>1</v>
      </c>
      <c r="W1374" s="11">
        <v>0</v>
      </c>
      <c r="X1374" s="11"/>
      <c r="Y1374" s="11"/>
      <c r="Z1374" s="11">
        <f t="shared" si="151"/>
      </c>
      <c r="AA1374" s="11" t="str">
        <f t="shared" si="152"/>
        <v>ok</v>
      </c>
      <c r="AB1374" s="11" t="str">
        <f t="shared" si="153"/>
        <v>ok</v>
      </c>
      <c r="AC1374" s="11" t="str">
        <f t="shared" si="154"/>
        <v>ok</v>
      </c>
    </row>
    <row r="1375" spans="1:29" s="13" customFormat="1" ht="12.75">
      <c r="A1375" s="70" t="str">
        <f>"T 00 00 0SM "&amp;TEXT(X1375,"00")</f>
        <v>T 00 00 0SM 36</v>
      </c>
      <c r="B1375" s="78" t="str">
        <f>"Code de contrôle "&amp;TEXT(X1375,"00")&amp;" : "&amp;J1373&amp;K1373&amp;L1373&amp;M1373&amp;N1373&amp;O1373&amp;P1373&amp;Q1373&amp;R1373&amp;S1373&amp;T1373&amp;U1373&amp;V1373&amp;W1373</f>
        <v>Code de contrôle 36 : ///</v>
      </c>
      <c r="C1375" s="62"/>
      <c r="D1375" s="69" t="s">
        <v>74</v>
      </c>
      <c r="E1375" s="48">
        <f t="shared" si="155"/>
      </c>
      <c r="F1375" s="49"/>
      <c r="G1375" s="3" t="s">
        <v>75</v>
      </c>
      <c r="H1375" s="67">
        <f>COUNTA(G1339:G1375)</f>
        <v>37</v>
      </c>
      <c r="I1375" s="11">
        <f>IF(FIXED(SUM(D1340:D1374),2,FALSE)="0,00","",FIXED(SUM(D1340:D1374),2,FALSE))</f>
      </c>
      <c r="J1375" s="11" t="e">
        <f>IF((VALUE(MID(I1375,I1374-J1374,1)))&lt;4,IF((MID(I1375,I1374-J1374,1))="0","A",IF(MID(I1375,I1374-J1374,1)="1","B",IF(MID(I1375,I1374-J1374,1)="2","C",IF(MID(I1375,I1374-J1374,1)="3","D",)))),IF(MID(I1375,I1374-J1374,1)="4","E",IF(MID(I1375,I1374-J1374,1)="5","F",IF(MID(I1375,I1374-J1374,1)="6","G",IF(MID(I1375,I1374-J1374,1)="7","H",IF(MID(I1375,I1374-J1374,1)="8","I",IF(MID(I1375,I1374-J1374,1)="9","J","zz")))))))</f>
        <v>#VALUE!</v>
      </c>
      <c r="K1375" s="11" t="e">
        <f>IF((VALUE(MID(I1375,I1374-K1374,1)))&lt;4,IF((MID(I1375,I1374-K1374,1))="0","A",IF(MID(I1375,I1374-K1374,1)="1","B",IF(MID(I1375,I1374-K1374,1)="2","C",IF(MID(I1375,I1374-K1374,1)="3","D",)))),IF(MID(I1375,I1374-K1374,1)="4","E",IF(MID(I1375,I1374-K1374,1)="5","F",IF(MID(I1375,I1374-K1374,1)="6","G",IF(MID(I1375,I1374-K1374,1)="7","H",IF(MID(I1375,I1374-K1374,1)="8","I",IF(MID(I1375,I1374-K1374,1)="9","J","zz")))))))</f>
        <v>#VALUE!</v>
      </c>
      <c r="L1375" s="11" t="e">
        <f>IF((VALUE(MID(I1375,I1374-L1374,1)))&lt;4,IF((MID(I1375,I1374-L1374,1))="0","A",IF(MID(I1375,I1374-L1374,1)="1","B",IF(MID(I1375,I1374-L1374,1)="2","C",IF(MID(I1375,I1374-L1374,1)="3","D",)))),IF(MID(I1375,I1374-L1374,1)="4","E",IF(MID(I1375,I1374-L1374,1)="5","F",IF(MID(I1375,I1374-L1374,1)="6","G",IF(MID(I1375,I1374-L1374,1)="7","H",IF(MID(I1375,I1374-L1374,1)="8","I",IF(MID(I1375,I1374-L1374,1)="9","J","zz")))))))</f>
        <v>#VALUE!</v>
      </c>
      <c r="M1375" s="11"/>
      <c r="N1375" s="11" t="e">
        <f>IF((VALUE(MID(I1375,I1374-N1374,1)))&lt;4,IF((MID(I1375,I1374-N1374,1))="0","A",IF(MID(I1375,I1374-N1374,1)="1","B",IF(MID(I1375,I1374-N1374,1)="2","C",IF(MID(I1375,I1374-N1374,1)="3","D",)))),IF(MID(I1375,I1374-N1374,1)="4","E",IF(MID(I1375,I1374-N1374,1)="5","F",IF(MID(I1375,I1374-N1374,1)="6","G",IF(MID(I1375,I1374-N1374,1)="7","H",IF(MID(I1375,I1374-N1374,1)="8","I",IF(MID(I1375,I1374-N1374,1)="9","J","zz")))))))</f>
        <v>#VALUE!</v>
      </c>
      <c r="O1375" s="11" t="e">
        <f>IF((VALUE(MID(I1375,I1374-O1374,1)))&lt;4,IF((MID(I1375,I1374-O1374,1))="0","A",IF(MID(I1375,I1374-O1374,1)="1","B",IF(MID(I1375,I1374-O1374,1)="2","C",IF(MID(I1375,I1374-O1374,1)="3","D",)))),IF(MID(I1375,I1374-O1374,1)="4","E",IF(MID(I1375,I1374-O1374,1)="5","F",IF(MID(I1375,I1374-O1374,1)="6","G",IF(MID(I1375,I1374-O1374,1)="7","H",IF(MID(I1375,I1374-O1374,1)="8","I",IF(MID(I1375,I1374-O1374,1)="9","J","zz")))))))</f>
        <v>#VALUE!</v>
      </c>
      <c r="P1375" s="11" t="e">
        <f>IF((VALUE(MID(I1375,I1374-P1374,1)))&lt;4,IF((MID(I1375,I1374-P1374,1))="0","A",IF(MID(I1375,I1374-P1374,1)="1","B",IF(MID(I1375,I1374-P1374,1)="2","C",IF(MID(I1375,I1374-P1374,1)="3","D",)))),IF(MID(I1375,I1374-P1374,1)="4","E",IF(MID(I1375,I1374-P1374,1)="5","F",IF(MID(I1375,I1374-P1374,1)="6","G",IF(MID(I1375,I1374-P1374,1)="7","H",IF(MID(I1375,I1374-P1374,1)="8","I",IF(MID(I1375,I1374-P1374,1)="9","J","zz")))))))</f>
        <v>#VALUE!</v>
      </c>
      <c r="Q1375" s="11"/>
      <c r="R1375" s="11" t="e">
        <f>IF((VALUE(MID(I1375,I1374-R1374,1)))&lt;4,IF((MID(I1375,I1374-R1374,1))="0","A",IF(MID(I1375,I1374-R1374,1)="1","B",IF(MID(I1375,I1374-R1374,1)="2","C",IF(MID(I1375,I1374-R1374,1)="3","D",)))),IF(MID(I1375,I1374-R1374,1)="4","E",IF(MID(I1375,I1374-R1374,1)="5","F",IF(MID(I1375,I1374-R1374,1)="6","G",IF(MID(I1375,I1374-R1374,1)="7","H",IF(MID(I1375,I1374-R1374,1)="8","I",IF(MID(I1375,I1374-R1374,1)="9","J","zz")))))))</f>
        <v>#VALUE!</v>
      </c>
      <c r="S1375" s="11" t="e">
        <f>IF((VALUE(MID(I1375,I1374-S1374,1)))&lt;4,IF((MID(I1375,I1374-S1374,1))="0","A",IF(MID(I1375,I1374-S1374,1)="1","B",IF(MID(I1375,I1374-S1374,1)="2","C",IF(MID(I1375,I1374-S1374,1)="3","D",)))),IF(MID(I1375,I1374-S1374,1)="4","E",IF(MID(I1375,I1374-S1374,1)="5","F",IF(MID(I1375,I1374-S1374,1)="6","G",IF(MID(I1375,I1374-S1374,1)="7","H",IF(MID(I1375,I1374-S1374,1)="8","I",IF(MID(I1375,I1374-S1374,1)="9","J","zz")))))))</f>
        <v>#VALUE!</v>
      </c>
      <c r="T1375" s="11" t="e">
        <f>IF((VALUE(MID(I1375,I1374-T1374,1)))&lt;4,IF((MID(I1375,I1374-T1374,1))="0","A",IF(MID(I1375,I1374-T1374,1)="1","B",IF(MID(I1375,I1374-T1374,1)="2","C",IF(MID(I1375,I1374-T1374,1)="3","D",)))),IF(MID(I1375,I1374-T1374,1)="4","E",IF(MID(I1375,I1374-T1374,1)="5","F",IF(MID(I1375,I1374-T1374,1)="6","G",IF(MID(I1375,I1374-T1374,1)="7","H",IF(MID(I1375,I1374-T1374,1)="8","I",IF(MID(I1375,I1374-T1374,1)="9","J","zz")))))))</f>
        <v>#VALUE!</v>
      </c>
      <c r="U1375" s="11"/>
      <c r="V1375" s="11" t="e">
        <f>IF((VALUE(MID(I1375,I1374-V1374,1)))&lt;4,IF((MID(I1375,I1374-V1374,1))="0","A",IF(MID(I1375,I1374-V1374,1)="1","B",IF(MID(I1375,I1374-V1374,1)="2","C",IF(MID(I1375,I1374-V1374,1)="3","D",)))),IF(MID(I1375,I1374-V1374,1)="4","E",IF(MID(I1375,I1374-V1374,1)="5","F",IF(MID(I1375,I1374-V1374,1)="6","G",IF(MID(I1375,I1374-V1374,1)="7","H",IF(MID(I1375,I1374-V1374,1)="8","I",IF(MID(I1375,I1374-V1374,1)="9","J","zz")))))))</f>
        <v>#VALUE!</v>
      </c>
      <c r="W1375" s="11" t="e">
        <f>IF((VALUE(MID(I1375,LEN(I1375),1)))&lt;4,IF((MID(I1375,I1374,1))="0","A",IF(MID(I1375,I1374,1)="1","B",IF(MID(I1375,I1374,1)="2","C",IF(MID(I1375,I1374,1)="3","D",)))),IF(MID(I1375,I1374,1)="4","E",IF(MID(I1375,I1374,1)="5","F",IF(MID(I1375,I1374,1)="6","G",IF(MID(I1375,I1374,1)="7","H",IF(MID(I1375,I1374,1)="8","I",IF(MID(I1375,I1374,1)="9","J","zz")))))))</f>
        <v>#VALUE!</v>
      </c>
      <c r="X1375" s="11">
        <f>X1338+1</f>
        <v>36</v>
      </c>
      <c r="Y1375" s="11"/>
      <c r="Z1375" s="11"/>
      <c r="AA1375" s="11"/>
      <c r="AB1375" s="11"/>
      <c r="AC1375" s="11"/>
    </row>
    <row r="1376" spans="1:29" s="13" customFormat="1" ht="12.75">
      <c r="A1376" s="33"/>
      <c r="B1376" s="34"/>
      <c r="C1376" s="75"/>
      <c r="D1376" s="76"/>
      <c r="E1376" s="35"/>
      <c r="F1376" s="36"/>
      <c r="G1376" s="3" t="str">
        <f aca="true" t="shared" si="156" ref="G1376:G1411">IF(ISBLANK(C1376),"N","O")</f>
        <v>N</v>
      </c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>
        <f aca="true" t="shared" si="157" ref="Z1376:Z1411">IF(ISBLANK(C1376),IF(ISBLANK(D1376),"","prix mal renseigné"),IF(ISBLANK(D1376),"prix non renseigné",""))</f>
      </c>
      <c r="AA1376" s="11" t="str">
        <f aca="true" t="shared" si="158" ref="AA1376:AA1411">IF(ISBLANK(D1376),IF(ISBLANK(C1376),"ok","Probleme"),IF(ISBLANK(C1376),"Probleme","ok"))</f>
        <v>ok</v>
      </c>
      <c r="AB1376" s="11" t="str">
        <f aca="true" t="shared" si="159" ref="AB1376:AB1411">IF(ISBLANK(A1376),IF(ISBLANK(C1376),"ok","Probleme"),IF(ISBLANK(C1376),"Probleme","ok"))</f>
        <v>ok</v>
      </c>
      <c r="AC1376" s="11" t="str">
        <f aca="true" t="shared" si="160" ref="AC1376:AC1411">IF(LEN(A1376)&lt;&gt;0,IF(LEN(A1376)&lt;&gt;14,"Probleme","ok"),"ok")</f>
        <v>ok</v>
      </c>
    </row>
    <row r="1377" spans="1:29" s="13" customFormat="1" ht="12.75">
      <c r="A1377" s="33"/>
      <c r="B1377" s="34"/>
      <c r="C1377" s="37"/>
      <c r="D1377" s="38"/>
      <c r="E1377" s="39">
        <f>IF(ISNUMBER(D1377),Lettre(D1377),"")</f>
      </c>
      <c r="F1377" s="40"/>
      <c r="G1377" s="3" t="str">
        <f t="shared" si="156"/>
        <v>N</v>
      </c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>
        <f t="shared" si="157"/>
      </c>
      <c r="AA1377" s="11" t="str">
        <f t="shared" si="158"/>
        <v>ok</v>
      </c>
      <c r="AB1377" s="11" t="str">
        <f t="shared" si="159"/>
        <v>ok</v>
      </c>
      <c r="AC1377" s="11" t="str">
        <f t="shared" si="160"/>
        <v>ok</v>
      </c>
    </row>
    <row r="1378" spans="1:29" s="13" customFormat="1" ht="12.75">
      <c r="A1378" s="33"/>
      <c r="B1378" s="34"/>
      <c r="C1378" s="41"/>
      <c r="D1378" s="42"/>
      <c r="E1378" s="39">
        <f aca="true" t="shared" si="161" ref="E1378:E1412">IF(ISNUMBER(D1378),Lettre(D1378),"")</f>
      </c>
      <c r="F1378" s="43"/>
      <c r="G1378" s="3" t="str">
        <f t="shared" si="156"/>
        <v>N</v>
      </c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>
        <f t="shared" si="157"/>
      </c>
      <c r="AA1378" s="11" t="str">
        <f t="shared" si="158"/>
        <v>ok</v>
      </c>
      <c r="AB1378" s="11" t="str">
        <f t="shared" si="159"/>
        <v>ok</v>
      </c>
      <c r="AC1378" s="11" t="str">
        <f t="shared" si="160"/>
        <v>ok</v>
      </c>
    </row>
    <row r="1379" spans="1:29" s="13" customFormat="1" ht="12.75">
      <c r="A1379" s="33"/>
      <c r="B1379" s="34"/>
      <c r="C1379" s="41"/>
      <c r="D1379" s="42"/>
      <c r="E1379" s="39">
        <f t="shared" si="161"/>
      </c>
      <c r="F1379" s="43"/>
      <c r="G1379" s="3" t="str">
        <f t="shared" si="156"/>
        <v>N</v>
      </c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>
        <f t="shared" si="157"/>
      </c>
      <c r="AA1379" s="11" t="str">
        <f t="shared" si="158"/>
        <v>ok</v>
      </c>
      <c r="AB1379" s="11" t="str">
        <f t="shared" si="159"/>
        <v>ok</v>
      </c>
      <c r="AC1379" s="11" t="str">
        <f t="shared" si="160"/>
        <v>ok</v>
      </c>
    </row>
    <row r="1380" spans="1:29" s="13" customFormat="1" ht="12.75">
      <c r="A1380" s="33"/>
      <c r="B1380" s="34"/>
      <c r="C1380" s="41"/>
      <c r="D1380" s="42"/>
      <c r="E1380" s="39">
        <f t="shared" si="161"/>
      </c>
      <c r="F1380" s="43"/>
      <c r="G1380" s="3" t="str">
        <f t="shared" si="156"/>
        <v>N</v>
      </c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>
        <f t="shared" si="157"/>
      </c>
      <c r="AA1380" s="11" t="str">
        <f t="shared" si="158"/>
        <v>ok</v>
      </c>
      <c r="AB1380" s="11" t="str">
        <f t="shared" si="159"/>
        <v>ok</v>
      </c>
      <c r="AC1380" s="11" t="str">
        <f t="shared" si="160"/>
        <v>ok</v>
      </c>
    </row>
    <row r="1381" spans="1:29" s="13" customFormat="1" ht="12.75">
      <c r="A1381" s="33"/>
      <c r="B1381" s="34"/>
      <c r="C1381" s="41"/>
      <c r="D1381" s="42"/>
      <c r="E1381" s="39">
        <f t="shared" si="161"/>
      </c>
      <c r="F1381" s="43"/>
      <c r="G1381" s="3" t="str">
        <f t="shared" si="156"/>
        <v>N</v>
      </c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>
        <f t="shared" si="157"/>
      </c>
      <c r="AA1381" s="11" t="str">
        <f t="shared" si="158"/>
        <v>ok</v>
      </c>
      <c r="AB1381" s="11" t="str">
        <f t="shared" si="159"/>
        <v>ok</v>
      </c>
      <c r="AC1381" s="11" t="str">
        <f t="shared" si="160"/>
        <v>ok</v>
      </c>
    </row>
    <row r="1382" spans="1:29" s="13" customFormat="1" ht="12.75">
      <c r="A1382" s="33"/>
      <c r="B1382" s="34"/>
      <c r="C1382" s="41"/>
      <c r="D1382" s="42"/>
      <c r="E1382" s="39">
        <f t="shared" si="161"/>
      </c>
      <c r="F1382" s="43"/>
      <c r="G1382" s="3" t="str">
        <f t="shared" si="156"/>
        <v>N</v>
      </c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>
        <f t="shared" si="157"/>
      </c>
      <c r="AA1382" s="11" t="str">
        <f t="shared" si="158"/>
        <v>ok</v>
      </c>
      <c r="AB1382" s="11" t="str">
        <f t="shared" si="159"/>
        <v>ok</v>
      </c>
      <c r="AC1382" s="11" t="str">
        <f t="shared" si="160"/>
        <v>ok</v>
      </c>
    </row>
    <row r="1383" spans="1:29" s="13" customFormat="1" ht="12.75">
      <c r="A1383" s="33"/>
      <c r="B1383" s="34"/>
      <c r="C1383" s="41"/>
      <c r="D1383" s="42"/>
      <c r="E1383" s="39">
        <f t="shared" si="161"/>
      </c>
      <c r="F1383" s="43"/>
      <c r="G1383" s="3" t="str">
        <f t="shared" si="156"/>
        <v>N</v>
      </c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>
        <f t="shared" si="157"/>
      </c>
      <c r="AA1383" s="11" t="str">
        <f t="shared" si="158"/>
        <v>ok</v>
      </c>
      <c r="AB1383" s="11" t="str">
        <f t="shared" si="159"/>
        <v>ok</v>
      </c>
      <c r="AC1383" s="11" t="str">
        <f t="shared" si="160"/>
        <v>ok</v>
      </c>
    </row>
    <row r="1384" spans="1:29" s="13" customFormat="1" ht="12.75">
      <c r="A1384" s="33"/>
      <c r="B1384" s="34"/>
      <c r="C1384" s="37"/>
      <c r="D1384" s="42"/>
      <c r="E1384" s="44">
        <f t="shared" si="161"/>
      </c>
      <c r="F1384" s="45"/>
      <c r="G1384" s="3" t="str">
        <f t="shared" si="156"/>
        <v>N</v>
      </c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>
        <f t="shared" si="157"/>
      </c>
      <c r="AA1384" s="11" t="str">
        <f t="shared" si="158"/>
        <v>ok</v>
      </c>
      <c r="AB1384" s="11" t="str">
        <f t="shared" si="159"/>
        <v>ok</v>
      </c>
      <c r="AC1384" s="11" t="str">
        <f t="shared" si="160"/>
        <v>ok</v>
      </c>
    </row>
    <row r="1385" spans="1:29" s="13" customFormat="1" ht="12.75">
      <c r="A1385" s="33"/>
      <c r="B1385" s="34"/>
      <c r="C1385" s="41"/>
      <c r="D1385" s="42"/>
      <c r="E1385" s="46">
        <f t="shared" si="161"/>
      </c>
      <c r="F1385" s="45"/>
      <c r="G1385" s="3" t="str">
        <f t="shared" si="156"/>
        <v>N</v>
      </c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>
        <f t="shared" si="157"/>
      </c>
      <c r="AA1385" s="11" t="str">
        <f t="shared" si="158"/>
        <v>ok</v>
      </c>
      <c r="AB1385" s="11" t="str">
        <f t="shared" si="159"/>
        <v>ok</v>
      </c>
      <c r="AC1385" s="11" t="str">
        <f t="shared" si="160"/>
        <v>ok</v>
      </c>
    </row>
    <row r="1386" spans="1:29" s="13" customFormat="1" ht="12.75">
      <c r="A1386" s="33"/>
      <c r="B1386" s="34"/>
      <c r="C1386" s="41"/>
      <c r="D1386" s="42"/>
      <c r="E1386" s="44">
        <f t="shared" si="161"/>
      </c>
      <c r="F1386" s="45"/>
      <c r="G1386" s="3" t="str">
        <f t="shared" si="156"/>
        <v>N</v>
      </c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>
        <f t="shared" si="157"/>
      </c>
      <c r="AA1386" s="11" t="str">
        <f t="shared" si="158"/>
        <v>ok</v>
      </c>
      <c r="AB1386" s="11" t="str">
        <f t="shared" si="159"/>
        <v>ok</v>
      </c>
      <c r="AC1386" s="11" t="str">
        <f t="shared" si="160"/>
        <v>ok</v>
      </c>
    </row>
    <row r="1387" spans="1:29" s="13" customFormat="1" ht="12.75">
      <c r="A1387" s="33"/>
      <c r="B1387" s="34"/>
      <c r="C1387" s="41"/>
      <c r="D1387" s="42"/>
      <c r="E1387" s="44">
        <f t="shared" si="161"/>
      </c>
      <c r="F1387" s="45"/>
      <c r="G1387" s="3" t="str">
        <f t="shared" si="156"/>
        <v>N</v>
      </c>
      <c r="H1387" s="12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>
        <f t="shared" si="157"/>
      </c>
      <c r="AA1387" s="11" t="str">
        <f t="shared" si="158"/>
        <v>ok</v>
      </c>
      <c r="AB1387" s="11" t="str">
        <f t="shared" si="159"/>
        <v>ok</v>
      </c>
      <c r="AC1387" s="11" t="str">
        <f t="shared" si="160"/>
        <v>ok</v>
      </c>
    </row>
    <row r="1388" spans="1:29" s="13" customFormat="1" ht="12.75">
      <c r="A1388" s="33"/>
      <c r="B1388" s="34"/>
      <c r="C1388" s="37"/>
      <c r="D1388" s="42"/>
      <c r="E1388" s="44">
        <f t="shared" si="161"/>
      </c>
      <c r="F1388" s="45"/>
      <c r="G1388" s="3" t="str">
        <f t="shared" si="156"/>
        <v>N</v>
      </c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>
        <f t="shared" si="157"/>
      </c>
      <c r="AA1388" s="11" t="str">
        <f t="shared" si="158"/>
        <v>ok</v>
      </c>
      <c r="AB1388" s="11" t="str">
        <f t="shared" si="159"/>
        <v>ok</v>
      </c>
      <c r="AC1388" s="11" t="str">
        <f t="shared" si="160"/>
        <v>ok</v>
      </c>
    </row>
    <row r="1389" spans="1:29" s="13" customFormat="1" ht="12.75">
      <c r="A1389" s="33"/>
      <c r="B1389" s="34"/>
      <c r="C1389" s="41"/>
      <c r="D1389" s="42"/>
      <c r="E1389" s="39">
        <f t="shared" si="161"/>
      </c>
      <c r="F1389" s="43"/>
      <c r="G1389" s="3" t="str">
        <f t="shared" si="156"/>
        <v>N</v>
      </c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>
        <f t="shared" si="157"/>
      </c>
      <c r="AA1389" s="11" t="str">
        <f t="shared" si="158"/>
        <v>ok</v>
      </c>
      <c r="AB1389" s="11" t="str">
        <f t="shared" si="159"/>
        <v>ok</v>
      </c>
      <c r="AC1389" s="11" t="str">
        <f t="shared" si="160"/>
        <v>ok</v>
      </c>
    </row>
    <row r="1390" spans="1:29" s="13" customFormat="1" ht="12.75">
      <c r="A1390" s="33"/>
      <c r="B1390" s="34"/>
      <c r="C1390" s="41"/>
      <c r="D1390" s="42"/>
      <c r="E1390" s="39">
        <f t="shared" si="161"/>
      </c>
      <c r="F1390" s="43"/>
      <c r="G1390" s="3" t="str">
        <f t="shared" si="156"/>
        <v>N</v>
      </c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>
        <f t="shared" si="157"/>
      </c>
      <c r="AA1390" s="11" t="str">
        <f t="shared" si="158"/>
        <v>ok</v>
      </c>
      <c r="AB1390" s="11" t="str">
        <f t="shared" si="159"/>
        <v>ok</v>
      </c>
      <c r="AC1390" s="11" t="str">
        <f t="shared" si="160"/>
        <v>ok</v>
      </c>
    </row>
    <row r="1391" spans="1:29" s="13" customFormat="1" ht="12.75">
      <c r="A1391" s="33"/>
      <c r="B1391" s="34"/>
      <c r="C1391" s="41"/>
      <c r="D1391" s="42"/>
      <c r="E1391" s="39">
        <f t="shared" si="161"/>
      </c>
      <c r="F1391" s="43"/>
      <c r="G1391" s="3" t="str">
        <f t="shared" si="156"/>
        <v>N</v>
      </c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>
        <f t="shared" si="157"/>
      </c>
      <c r="AA1391" s="11" t="str">
        <f t="shared" si="158"/>
        <v>ok</v>
      </c>
      <c r="AB1391" s="11" t="str">
        <f t="shared" si="159"/>
        <v>ok</v>
      </c>
      <c r="AC1391" s="11" t="str">
        <f t="shared" si="160"/>
        <v>ok</v>
      </c>
    </row>
    <row r="1392" spans="1:29" s="13" customFormat="1" ht="12.75">
      <c r="A1392" s="33"/>
      <c r="B1392" s="34"/>
      <c r="C1392" s="41"/>
      <c r="D1392" s="42"/>
      <c r="E1392" s="39">
        <f t="shared" si="161"/>
      </c>
      <c r="F1392" s="43"/>
      <c r="G1392" s="3" t="str">
        <f t="shared" si="156"/>
        <v>N</v>
      </c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>
        <f t="shared" si="157"/>
      </c>
      <c r="AA1392" s="11" t="str">
        <f t="shared" si="158"/>
        <v>ok</v>
      </c>
      <c r="AB1392" s="11" t="str">
        <f t="shared" si="159"/>
        <v>ok</v>
      </c>
      <c r="AC1392" s="11" t="str">
        <f t="shared" si="160"/>
        <v>ok</v>
      </c>
    </row>
    <row r="1393" spans="1:29" s="13" customFormat="1" ht="12.75">
      <c r="A1393" s="33"/>
      <c r="B1393" s="34"/>
      <c r="C1393" s="41"/>
      <c r="D1393" s="42"/>
      <c r="E1393" s="39">
        <f t="shared" si="161"/>
      </c>
      <c r="F1393" s="43"/>
      <c r="G1393" s="3" t="str">
        <f t="shared" si="156"/>
        <v>N</v>
      </c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>
        <f t="shared" si="157"/>
      </c>
      <c r="AA1393" s="11" t="str">
        <f t="shared" si="158"/>
        <v>ok</v>
      </c>
      <c r="AB1393" s="11" t="str">
        <f t="shared" si="159"/>
        <v>ok</v>
      </c>
      <c r="AC1393" s="11" t="str">
        <f t="shared" si="160"/>
        <v>ok</v>
      </c>
    </row>
    <row r="1394" spans="1:29" s="13" customFormat="1" ht="12.75">
      <c r="A1394" s="33"/>
      <c r="B1394" s="34"/>
      <c r="C1394" s="41"/>
      <c r="D1394" s="42"/>
      <c r="E1394" s="39">
        <f t="shared" si="161"/>
      </c>
      <c r="F1394" s="43"/>
      <c r="G1394" s="3" t="str">
        <f t="shared" si="156"/>
        <v>N</v>
      </c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>
        <f t="shared" si="157"/>
      </c>
      <c r="AA1394" s="11" t="str">
        <f t="shared" si="158"/>
        <v>ok</v>
      </c>
      <c r="AB1394" s="11" t="str">
        <f t="shared" si="159"/>
        <v>ok</v>
      </c>
      <c r="AC1394" s="11" t="str">
        <f t="shared" si="160"/>
        <v>ok</v>
      </c>
    </row>
    <row r="1395" spans="1:29" s="13" customFormat="1" ht="12.75">
      <c r="A1395" s="33"/>
      <c r="B1395" s="34"/>
      <c r="C1395" s="41"/>
      <c r="D1395" s="42"/>
      <c r="E1395" s="39">
        <f t="shared" si="161"/>
      </c>
      <c r="F1395" s="43"/>
      <c r="G1395" s="3" t="str">
        <f t="shared" si="156"/>
        <v>N</v>
      </c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>
        <f t="shared" si="157"/>
      </c>
      <c r="AA1395" s="11" t="str">
        <f t="shared" si="158"/>
        <v>ok</v>
      </c>
      <c r="AB1395" s="11" t="str">
        <f t="shared" si="159"/>
        <v>ok</v>
      </c>
      <c r="AC1395" s="11" t="str">
        <f t="shared" si="160"/>
        <v>ok</v>
      </c>
    </row>
    <row r="1396" spans="1:29" s="13" customFormat="1" ht="12.75">
      <c r="A1396" s="33"/>
      <c r="B1396" s="34"/>
      <c r="C1396" s="41"/>
      <c r="D1396" s="42"/>
      <c r="E1396" s="39">
        <f t="shared" si="161"/>
      </c>
      <c r="F1396" s="43"/>
      <c r="G1396" s="3" t="str">
        <f t="shared" si="156"/>
        <v>N</v>
      </c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>
        <f t="shared" si="157"/>
      </c>
      <c r="AA1396" s="11" t="str">
        <f t="shared" si="158"/>
        <v>ok</v>
      </c>
      <c r="AB1396" s="11" t="str">
        <f t="shared" si="159"/>
        <v>ok</v>
      </c>
      <c r="AC1396" s="11" t="str">
        <f t="shared" si="160"/>
        <v>ok</v>
      </c>
    </row>
    <row r="1397" spans="1:29" s="13" customFormat="1" ht="12.75">
      <c r="A1397" s="33"/>
      <c r="B1397" s="34"/>
      <c r="C1397" s="41"/>
      <c r="D1397" s="42"/>
      <c r="E1397" s="39">
        <f t="shared" si="161"/>
      </c>
      <c r="F1397" s="43"/>
      <c r="G1397" s="3" t="str">
        <f t="shared" si="156"/>
        <v>N</v>
      </c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>
        <f t="shared" si="157"/>
      </c>
      <c r="AA1397" s="11" t="str">
        <f t="shared" si="158"/>
        <v>ok</v>
      </c>
      <c r="AB1397" s="11" t="str">
        <f t="shared" si="159"/>
        <v>ok</v>
      </c>
      <c r="AC1397" s="11" t="str">
        <f t="shared" si="160"/>
        <v>ok</v>
      </c>
    </row>
    <row r="1398" spans="1:29" s="13" customFormat="1" ht="12.75">
      <c r="A1398" s="33"/>
      <c r="B1398" s="34"/>
      <c r="C1398" s="41"/>
      <c r="D1398" s="42"/>
      <c r="E1398" s="39">
        <f t="shared" si="161"/>
      </c>
      <c r="F1398" s="43"/>
      <c r="G1398" s="3" t="str">
        <f t="shared" si="156"/>
        <v>N</v>
      </c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>
        <f t="shared" si="157"/>
      </c>
      <c r="AA1398" s="11" t="str">
        <f t="shared" si="158"/>
        <v>ok</v>
      </c>
      <c r="AB1398" s="11" t="str">
        <f t="shared" si="159"/>
        <v>ok</v>
      </c>
      <c r="AC1398" s="11" t="str">
        <f t="shared" si="160"/>
        <v>ok</v>
      </c>
    </row>
    <row r="1399" spans="1:29" s="13" customFormat="1" ht="12.75">
      <c r="A1399" s="33"/>
      <c r="B1399" s="34"/>
      <c r="C1399" s="41"/>
      <c r="D1399" s="42"/>
      <c r="E1399" s="39">
        <f t="shared" si="161"/>
      </c>
      <c r="F1399" s="43"/>
      <c r="G1399" s="3" t="str">
        <f t="shared" si="156"/>
        <v>N</v>
      </c>
      <c r="H1399" s="67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>
        <f t="shared" si="157"/>
      </c>
      <c r="AA1399" s="11" t="str">
        <f t="shared" si="158"/>
        <v>ok</v>
      </c>
      <c r="AB1399" s="11" t="str">
        <f t="shared" si="159"/>
        <v>ok</v>
      </c>
      <c r="AC1399" s="11" t="str">
        <f t="shared" si="160"/>
        <v>ok</v>
      </c>
    </row>
    <row r="1400" spans="1:29" s="13" customFormat="1" ht="12.75">
      <c r="A1400" s="33"/>
      <c r="B1400" s="34"/>
      <c r="C1400" s="41"/>
      <c r="D1400" s="42"/>
      <c r="E1400" s="39">
        <f t="shared" si="161"/>
      </c>
      <c r="F1400" s="43"/>
      <c r="G1400" s="3" t="str">
        <f t="shared" si="156"/>
        <v>N</v>
      </c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>
        <f t="shared" si="157"/>
      </c>
      <c r="AA1400" s="11" t="str">
        <f t="shared" si="158"/>
        <v>ok</v>
      </c>
      <c r="AB1400" s="11" t="str">
        <f t="shared" si="159"/>
        <v>ok</v>
      </c>
      <c r="AC1400" s="11" t="str">
        <f t="shared" si="160"/>
        <v>ok</v>
      </c>
    </row>
    <row r="1401" spans="1:29" s="13" customFormat="1" ht="12.75">
      <c r="A1401" s="33"/>
      <c r="B1401" s="34"/>
      <c r="C1401" s="41"/>
      <c r="D1401" s="42"/>
      <c r="E1401" s="39">
        <f t="shared" si="161"/>
      </c>
      <c r="F1401" s="43"/>
      <c r="G1401" s="3" t="str">
        <f t="shared" si="156"/>
        <v>N</v>
      </c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>
        <f t="shared" si="157"/>
      </c>
      <c r="AA1401" s="11" t="str">
        <f t="shared" si="158"/>
        <v>ok</v>
      </c>
      <c r="AB1401" s="11" t="str">
        <f t="shared" si="159"/>
        <v>ok</v>
      </c>
      <c r="AC1401" s="11" t="str">
        <f t="shared" si="160"/>
        <v>ok</v>
      </c>
    </row>
    <row r="1402" spans="1:29" s="13" customFormat="1" ht="12.75">
      <c r="A1402" s="33"/>
      <c r="B1402" s="34"/>
      <c r="C1402" s="41"/>
      <c r="D1402" s="42"/>
      <c r="E1402" s="39">
        <f t="shared" si="161"/>
      </c>
      <c r="F1402" s="43"/>
      <c r="G1402" s="3" t="str">
        <f t="shared" si="156"/>
        <v>N</v>
      </c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>
        <f t="shared" si="157"/>
      </c>
      <c r="AA1402" s="11" t="str">
        <f t="shared" si="158"/>
        <v>ok</v>
      </c>
      <c r="AB1402" s="11" t="str">
        <f t="shared" si="159"/>
        <v>ok</v>
      </c>
      <c r="AC1402" s="11" t="str">
        <f t="shared" si="160"/>
        <v>ok</v>
      </c>
    </row>
    <row r="1403" spans="1:29" s="13" customFormat="1" ht="12.75">
      <c r="A1403" s="33"/>
      <c r="B1403" s="34"/>
      <c r="C1403" s="41"/>
      <c r="D1403" s="42"/>
      <c r="E1403" s="39">
        <f t="shared" si="161"/>
      </c>
      <c r="F1403" s="43"/>
      <c r="G1403" s="3" t="str">
        <f t="shared" si="156"/>
        <v>N</v>
      </c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>
        <f t="shared" si="157"/>
      </c>
      <c r="AA1403" s="11" t="str">
        <f t="shared" si="158"/>
        <v>ok</v>
      </c>
      <c r="AB1403" s="11" t="str">
        <f t="shared" si="159"/>
        <v>ok</v>
      </c>
      <c r="AC1403" s="11" t="str">
        <f t="shared" si="160"/>
        <v>ok</v>
      </c>
    </row>
    <row r="1404" spans="1:29" s="13" customFormat="1" ht="12.75">
      <c r="A1404" s="33"/>
      <c r="B1404" s="34"/>
      <c r="C1404" s="41"/>
      <c r="D1404" s="42"/>
      <c r="E1404" s="39">
        <f t="shared" si="161"/>
      </c>
      <c r="F1404" s="43"/>
      <c r="G1404" s="3" t="str">
        <f t="shared" si="156"/>
        <v>N</v>
      </c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>
        <f t="shared" si="157"/>
      </c>
      <c r="AA1404" s="11" t="str">
        <f t="shared" si="158"/>
        <v>ok</v>
      </c>
      <c r="AB1404" s="11" t="str">
        <f t="shared" si="159"/>
        <v>ok</v>
      </c>
      <c r="AC1404" s="11" t="str">
        <f t="shared" si="160"/>
        <v>ok</v>
      </c>
    </row>
    <row r="1405" spans="1:29" s="13" customFormat="1" ht="12.75">
      <c r="A1405" s="33"/>
      <c r="B1405" s="34"/>
      <c r="C1405" s="41"/>
      <c r="D1405" s="42"/>
      <c r="E1405" s="39">
        <f t="shared" si="161"/>
      </c>
      <c r="F1405" s="43"/>
      <c r="G1405" s="3" t="str">
        <f t="shared" si="156"/>
        <v>N</v>
      </c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>
        <f t="shared" si="157"/>
      </c>
      <c r="AA1405" s="11" t="str">
        <f t="shared" si="158"/>
        <v>ok</v>
      </c>
      <c r="AB1405" s="11" t="str">
        <f t="shared" si="159"/>
        <v>ok</v>
      </c>
      <c r="AC1405" s="11" t="str">
        <f t="shared" si="160"/>
        <v>ok</v>
      </c>
    </row>
    <row r="1406" spans="1:29" s="13" customFormat="1" ht="12.75">
      <c r="A1406" s="33"/>
      <c r="B1406" s="34"/>
      <c r="C1406" s="41"/>
      <c r="D1406" s="42"/>
      <c r="E1406" s="39">
        <f t="shared" si="161"/>
      </c>
      <c r="F1406" s="47"/>
      <c r="G1406" s="3" t="str">
        <f t="shared" si="156"/>
        <v>N</v>
      </c>
      <c r="H1406" s="67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>
        <f t="shared" si="157"/>
      </c>
      <c r="AA1406" s="11" t="str">
        <f t="shared" si="158"/>
        <v>ok</v>
      </c>
      <c r="AB1406" s="11" t="str">
        <f t="shared" si="159"/>
        <v>ok</v>
      </c>
      <c r="AC1406" s="11" t="str">
        <f t="shared" si="160"/>
        <v>ok</v>
      </c>
    </row>
    <row r="1407" spans="1:29" s="13" customFormat="1" ht="12.75">
      <c r="A1407" s="33"/>
      <c r="B1407" s="34"/>
      <c r="C1407" s="41"/>
      <c r="D1407" s="42"/>
      <c r="E1407" s="39">
        <f t="shared" si="161"/>
      </c>
      <c r="F1407" s="45"/>
      <c r="G1407" s="3" t="str">
        <f t="shared" si="156"/>
        <v>N</v>
      </c>
      <c r="H1407" s="67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>
        <f t="shared" si="157"/>
      </c>
      <c r="AA1407" s="11" t="str">
        <f t="shared" si="158"/>
        <v>ok</v>
      </c>
      <c r="AB1407" s="11" t="str">
        <f t="shared" si="159"/>
        <v>ok</v>
      </c>
      <c r="AC1407" s="11" t="str">
        <f t="shared" si="160"/>
        <v>ok</v>
      </c>
    </row>
    <row r="1408" spans="1:29" s="13" customFormat="1" ht="12.75">
      <c r="A1408" s="33"/>
      <c r="B1408" s="34"/>
      <c r="C1408" s="37"/>
      <c r="D1408" s="42"/>
      <c r="E1408" s="44">
        <f t="shared" si="161"/>
      </c>
      <c r="F1408" s="45"/>
      <c r="G1408" s="3" t="str">
        <f t="shared" si="156"/>
        <v>N</v>
      </c>
      <c r="H1408" s="67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>
        <f t="shared" si="157"/>
      </c>
      <c r="AA1408" s="11" t="str">
        <f t="shared" si="158"/>
        <v>ok</v>
      </c>
      <c r="AB1408" s="11" t="str">
        <f t="shared" si="159"/>
        <v>ok</v>
      </c>
      <c r="AC1408" s="11" t="str">
        <f t="shared" si="160"/>
        <v>ok</v>
      </c>
    </row>
    <row r="1409" spans="1:29" s="13" customFormat="1" ht="12.75">
      <c r="A1409" s="33"/>
      <c r="B1409" s="34"/>
      <c r="C1409" s="37"/>
      <c r="D1409" s="42"/>
      <c r="E1409" s="44">
        <f t="shared" si="161"/>
      </c>
      <c r="F1409" s="45"/>
      <c r="G1409" s="3" t="str">
        <f t="shared" si="156"/>
        <v>N</v>
      </c>
      <c r="H1409" s="67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>
        <f t="shared" si="157"/>
      </c>
      <c r="AA1409" s="11" t="str">
        <f t="shared" si="158"/>
        <v>ok</v>
      </c>
      <c r="AB1409" s="11" t="str">
        <f t="shared" si="159"/>
        <v>ok</v>
      </c>
      <c r="AC1409" s="11" t="str">
        <f t="shared" si="160"/>
        <v>ok</v>
      </c>
    </row>
    <row r="1410" spans="1:29" s="13" customFormat="1" ht="12.75">
      <c r="A1410" s="33"/>
      <c r="B1410" s="34"/>
      <c r="C1410" s="37"/>
      <c r="D1410" s="42"/>
      <c r="E1410" s="44">
        <f t="shared" si="161"/>
      </c>
      <c r="F1410" s="45"/>
      <c r="G1410" s="3" t="str">
        <f t="shared" si="156"/>
        <v>N</v>
      </c>
      <c r="H1410" s="67"/>
      <c r="I1410" s="11"/>
      <c r="J1410" s="11">
        <f>IF(ISERROR(J1412),"",J1412)</f>
      </c>
      <c r="K1410" s="11">
        <f>IF(ISERROR(K1412),"",K1412)</f>
      </c>
      <c r="L1410" s="11">
        <f>IF(ISERROR(L1412),"",L1412)</f>
      </c>
      <c r="M1410" s="11" t="s">
        <v>71</v>
      </c>
      <c r="N1410" s="11">
        <f>IF(ISERROR(N1412),"",N1412)</f>
      </c>
      <c r="O1410" s="11">
        <f>IF(ISERROR(O1412),"",O1412)</f>
      </c>
      <c r="P1410" s="11">
        <f>IF(ISERROR(P1412),"",P1412)</f>
      </c>
      <c r="Q1410" s="11" t="s">
        <v>71</v>
      </c>
      <c r="R1410" s="11">
        <f>IF(ISERROR(R1412),"",R1412)</f>
      </c>
      <c r="S1410" s="11">
        <f>IF(ISERROR(S1412),"",S1412)</f>
      </c>
      <c r="T1410" s="11">
        <f>IF(ISERROR(T1412),"",T1412)</f>
      </c>
      <c r="U1410" s="11" t="s">
        <v>71</v>
      </c>
      <c r="V1410" s="11">
        <f>IF(ISERROR(V1412),"",V1412)</f>
      </c>
      <c r="W1410" s="11">
        <f>IF(ISERROR(W1412),"",W1412)</f>
      </c>
      <c r="X1410" s="11"/>
      <c r="Y1410" s="11"/>
      <c r="Z1410" s="11">
        <f t="shared" si="157"/>
      </c>
      <c r="AA1410" s="11" t="str">
        <f t="shared" si="158"/>
        <v>ok</v>
      </c>
      <c r="AB1410" s="11" t="str">
        <f t="shared" si="159"/>
        <v>ok</v>
      </c>
      <c r="AC1410" s="11" t="str">
        <f t="shared" si="160"/>
        <v>ok</v>
      </c>
    </row>
    <row r="1411" spans="1:29" s="13" customFormat="1" ht="12.75">
      <c r="A1411" s="33"/>
      <c r="B1411" s="34"/>
      <c r="C1411" s="77"/>
      <c r="D1411" s="42"/>
      <c r="E1411" s="44">
        <f t="shared" si="161"/>
      </c>
      <c r="F1411" s="45"/>
      <c r="G1411" s="3" t="str">
        <f t="shared" si="156"/>
        <v>N</v>
      </c>
      <c r="H1411" s="67"/>
      <c r="I1411" s="11">
        <f>LEN(I1412)</f>
        <v>0</v>
      </c>
      <c r="J1411" s="11">
        <v>13</v>
      </c>
      <c r="K1411" s="11">
        <v>12</v>
      </c>
      <c r="L1411" s="11">
        <v>11</v>
      </c>
      <c r="M1411" s="11">
        <v>10</v>
      </c>
      <c r="N1411" s="11">
        <v>9</v>
      </c>
      <c r="O1411" s="11">
        <v>8</v>
      </c>
      <c r="P1411" s="11">
        <v>7</v>
      </c>
      <c r="Q1411" s="11">
        <v>6</v>
      </c>
      <c r="R1411" s="11">
        <v>5</v>
      </c>
      <c r="S1411" s="11">
        <v>4</v>
      </c>
      <c r="T1411" s="11">
        <v>3</v>
      </c>
      <c r="U1411" s="11">
        <v>2</v>
      </c>
      <c r="V1411" s="11">
        <v>1</v>
      </c>
      <c r="W1411" s="11">
        <v>0</v>
      </c>
      <c r="X1411" s="11"/>
      <c r="Y1411" s="11"/>
      <c r="Z1411" s="11">
        <f t="shared" si="157"/>
      </c>
      <c r="AA1411" s="11" t="str">
        <f t="shared" si="158"/>
        <v>ok</v>
      </c>
      <c r="AB1411" s="11" t="str">
        <f t="shared" si="159"/>
        <v>ok</v>
      </c>
      <c r="AC1411" s="11" t="str">
        <f t="shared" si="160"/>
        <v>ok</v>
      </c>
    </row>
    <row r="1412" spans="1:29" s="13" customFormat="1" ht="12.75">
      <c r="A1412" s="70" t="str">
        <f>"T 00 00 0SM "&amp;TEXT(X1412,"00")</f>
        <v>T 00 00 0SM 37</v>
      </c>
      <c r="B1412" s="78" t="str">
        <f>"Code de contrôle "&amp;TEXT(X1412,"00")&amp;" : "&amp;J1410&amp;K1410&amp;L1410&amp;M1410&amp;N1410&amp;O1410&amp;P1410&amp;Q1410&amp;R1410&amp;S1410&amp;T1410&amp;U1410&amp;V1410&amp;W1410</f>
        <v>Code de contrôle 37 : ///</v>
      </c>
      <c r="C1412" s="62"/>
      <c r="D1412" s="69" t="s">
        <v>74</v>
      </c>
      <c r="E1412" s="48">
        <f t="shared" si="161"/>
      </c>
      <c r="F1412" s="49"/>
      <c r="G1412" s="3" t="s">
        <v>75</v>
      </c>
      <c r="H1412" s="67">
        <f>COUNTA(G1376:G1412)</f>
        <v>37</v>
      </c>
      <c r="I1412" s="11">
        <f>IF(FIXED(SUM(D1377:D1411),2,FALSE)="0,00","",FIXED(SUM(D1377:D1411),2,FALSE))</f>
      </c>
      <c r="J1412" s="11" t="e">
        <f>IF((VALUE(MID(I1412,I1411-J1411,1)))&lt;4,IF((MID(I1412,I1411-J1411,1))="0","A",IF(MID(I1412,I1411-J1411,1)="1","B",IF(MID(I1412,I1411-J1411,1)="2","C",IF(MID(I1412,I1411-J1411,1)="3","D",)))),IF(MID(I1412,I1411-J1411,1)="4","E",IF(MID(I1412,I1411-J1411,1)="5","F",IF(MID(I1412,I1411-J1411,1)="6","G",IF(MID(I1412,I1411-J1411,1)="7","H",IF(MID(I1412,I1411-J1411,1)="8","I",IF(MID(I1412,I1411-J1411,1)="9","J","zz")))))))</f>
        <v>#VALUE!</v>
      </c>
      <c r="K1412" s="11" t="e">
        <f>IF((VALUE(MID(I1412,I1411-K1411,1)))&lt;4,IF((MID(I1412,I1411-K1411,1))="0","A",IF(MID(I1412,I1411-K1411,1)="1","B",IF(MID(I1412,I1411-K1411,1)="2","C",IF(MID(I1412,I1411-K1411,1)="3","D",)))),IF(MID(I1412,I1411-K1411,1)="4","E",IF(MID(I1412,I1411-K1411,1)="5","F",IF(MID(I1412,I1411-K1411,1)="6","G",IF(MID(I1412,I1411-K1411,1)="7","H",IF(MID(I1412,I1411-K1411,1)="8","I",IF(MID(I1412,I1411-K1411,1)="9","J","zz")))))))</f>
        <v>#VALUE!</v>
      </c>
      <c r="L1412" s="11" t="e">
        <f>IF((VALUE(MID(I1412,I1411-L1411,1)))&lt;4,IF((MID(I1412,I1411-L1411,1))="0","A",IF(MID(I1412,I1411-L1411,1)="1","B",IF(MID(I1412,I1411-L1411,1)="2","C",IF(MID(I1412,I1411-L1411,1)="3","D",)))),IF(MID(I1412,I1411-L1411,1)="4","E",IF(MID(I1412,I1411-L1411,1)="5","F",IF(MID(I1412,I1411-L1411,1)="6","G",IF(MID(I1412,I1411-L1411,1)="7","H",IF(MID(I1412,I1411-L1411,1)="8","I",IF(MID(I1412,I1411-L1411,1)="9","J","zz")))))))</f>
        <v>#VALUE!</v>
      </c>
      <c r="M1412" s="11"/>
      <c r="N1412" s="11" t="e">
        <f>IF((VALUE(MID(I1412,I1411-N1411,1)))&lt;4,IF((MID(I1412,I1411-N1411,1))="0","A",IF(MID(I1412,I1411-N1411,1)="1","B",IF(MID(I1412,I1411-N1411,1)="2","C",IF(MID(I1412,I1411-N1411,1)="3","D",)))),IF(MID(I1412,I1411-N1411,1)="4","E",IF(MID(I1412,I1411-N1411,1)="5","F",IF(MID(I1412,I1411-N1411,1)="6","G",IF(MID(I1412,I1411-N1411,1)="7","H",IF(MID(I1412,I1411-N1411,1)="8","I",IF(MID(I1412,I1411-N1411,1)="9","J","zz")))))))</f>
        <v>#VALUE!</v>
      </c>
      <c r="O1412" s="11" t="e">
        <f>IF((VALUE(MID(I1412,I1411-O1411,1)))&lt;4,IF((MID(I1412,I1411-O1411,1))="0","A",IF(MID(I1412,I1411-O1411,1)="1","B",IF(MID(I1412,I1411-O1411,1)="2","C",IF(MID(I1412,I1411-O1411,1)="3","D",)))),IF(MID(I1412,I1411-O1411,1)="4","E",IF(MID(I1412,I1411-O1411,1)="5","F",IF(MID(I1412,I1411-O1411,1)="6","G",IF(MID(I1412,I1411-O1411,1)="7","H",IF(MID(I1412,I1411-O1411,1)="8","I",IF(MID(I1412,I1411-O1411,1)="9","J","zz")))))))</f>
        <v>#VALUE!</v>
      </c>
      <c r="P1412" s="11" t="e">
        <f>IF((VALUE(MID(I1412,I1411-P1411,1)))&lt;4,IF((MID(I1412,I1411-P1411,1))="0","A",IF(MID(I1412,I1411-P1411,1)="1","B",IF(MID(I1412,I1411-P1411,1)="2","C",IF(MID(I1412,I1411-P1411,1)="3","D",)))),IF(MID(I1412,I1411-P1411,1)="4","E",IF(MID(I1412,I1411-P1411,1)="5","F",IF(MID(I1412,I1411-P1411,1)="6","G",IF(MID(I1412,I1411-P1411,1)="7","H",IF(MID(I1412,I1411-P1411,1)="8","I",IF(MID(I1412,I1411-P1411,1)="9","J","zz")))))))</f>
        <v>#VALUE!</v>
      </c>
      <c r="Q1412" s="11"/>
      <c r="R1412" s="11" t="e">
        <f>IF((VALUE(MID(I1412,I1411-R1411,1)))&lt;4,IF((MID(I1412,I1411-R1411,1))="0","A",IF(MID(I1412,I1411-R1411,1)="1","B",IF(MID(I1412,I1411-R1411,1)="2","C",IF(MID(I1412,I1411-R1411,1)="3","D",)))),IF(MID(I1412,I1411-R1411,1)="4","E",IF(MID(I1412,I1411-R1411,1)="5","F",IF(MID(I1412,I1411-R1411,1)="6","G",IF(MID(I1412,I1411-R1411,1)="7","H",IF(MID(I1412,I1411-R1411,1)="8","I",IF(MID(I1412,I1411-R1411,1)="9","J","zz")))))))</f>
        <v>#VALUE!</v>
      </c>
      <c r="S1412" s="11" t="e">
        <f>IF((VALUE(MID(I1412,I1411-S1411,1)))&lt;4,IF((MID(I1412,I1411-S1411,1))="0","A",IF(MID(I1412,I1411-S1411,1)="1","B",IF(MID(I1412,I1411-S1411,1)="2","C",IF(MID(I1412,I1411-S1411,1)="3","D",)))),IF(MID(I1412,I1411-S1411,1)="4","E",IF(MID(I1412,I1411-S1411,1)="5","F",IF(MID(I1412,I1411-S1411,1)="6","G",IF(MID(I1412,I1411-S1411,1)="7","H",IF(MID(I1412,I1411-S1411,1)="8","I",IF(MID(I1412,I1411-S1411,1)="9","J","zz")))))))</f>
        <v>#VALUE!</v>
      </c>
      <c r="T1412" s="11" t="e">
        <f>IF((VALUE(MID(I1412,I1411-T1411,1)))&lt;4,IF((MID(I1412,I1411-T1411,1))="0","A",IF(MID(I1412,I1411-T1411,1)="1","B",IF(MID(I1412,I1411-T1411,1)="2","C",IF(MID(I1412,I1411-T1411,1)="3","D",)))),IF(MID(I1412,I1411-T1411,1)="4","E",IF(MID(I1412,I1411-T1411,1)="5","F",IF(MID(I1412,I1411-T1411,1)="6","G",IF(MID(I1412,I1411-T1411,1)="7","H",IF(MID(I1412,I1411-T1411,1)="8","I",IF(MID(I1412,I1411-T1411,1)="9","J","zz")))))))</f>
        <v>#VALUE!</v>
      </c>
      <c r="U1412" s="11"/>
      <c r="V1412" s="11" t="e">
        <f>IF((VALUE(MID(I1412,I1411-V1411,1)))&lt;4,IF((MID(I1412,I1411-V1411,1))="0","A",IF(MID(I1412,I1411-V1411,1)="1","B",IF(MID(I1412,I1411-V1411,1)="2","C",IF(MID(I1412,I1411-V1411,1)="3","D",)))),IF(MID(I1412,I1411-V1411,1)="4","E",IF(MID(I1412,I1411-V1411,1)="5","F",IF(MID(I1412,I1411-V1411,1)="6","G",IF(MID(I1412,I1411-V1411,1)="7","H",IF(MID(I1412,I1411-V1411,1)="8","I",IF(MID(I1412,I1411-V1411,1)="9","J","zz")))))))</f>
        <v>#VALUE!</v>
      </c>
      <c r="W1412" s="11" t="e">
        <f>IF((VALUE(MID(I1412,LEN(I1412),1)))&lt;4,IF((MID(I1412,I1411,1))="0","A",IF(MID(I1412,I1411,1)="1","B",IF(MID(I1412,I1411,1)="2","C",IF(MID(I1412,I1411,1)="3","D",)))),IF(MID(I1412,I1411,1)="4","E",IF(MID(I1412,I1411,1)="5","F",IF(MID(I1412,I1411,1)="6","G",IF(MID(I1412,I1411,1)="7","H",IF(MID(I1412,I1411,1)="8","I",IF(MID(I1412,I1411,1)="9","J","zz")))))))</f>
        <v>#VALUE!</v>
      </c>
      <c r="X1412" s="11">
        <f>X1375+1</f>
        <v>37</v>
      </c>
      <c r="Y1412" s="11"/>
      <c r="Z1412" s="11"/>
      <c r="AA1412" s="11"/>
      <c r="AB1412" s="11"/>
      <c r="AC1412" s="11"/>
    </row>
    <row r="1413" spans="1:29" s="13" customFormat="1" ht="12.75">
      <c r="A1413" s="33"/>
      <c r="B1413" s="34"/>
      <c r="C1413" s="75"/>
      <c r="D1413" s="76"/>
      <c r="E1413" s="35"/>
      <c r="F1413" s="36"/>
      <c r="G1413" s="3" t="str">
        <f aca="true" t="shared" si="162" ref="G1413:G1448">IF(ISBLANK(C1413),"N","O")</f>
        <v>N</v>
      </c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>
        <f aca="true" t="shared" si="163" ref="Z1413:Z1448">IF(ISBLANK(C1413),IF(ISBLANK(D1413),"","prix mal renseigné"),IF(ISBLANK(D1413),"prix non renseigné",""))</f>
      </c>
      <c r="AA1413" s="11" t="str">
        <f aca="true" t="shared" si="164" ref="AA1413:AA1448">IF(ISBLANK(D1413),IF(ISBLANK(C1413),"ok","Probleme"),IF(ISBLANK(C1413),"Probleme","ok"))</f>
        <v>ok</v>
      </c>
      <c r="AB1413" s="11" t="str">
        <f aca="true" t="shared" si="165" ref="AB1413:AB1448">IF(ISBLANK(A1413),IF(ISBLANK(C1413),"ok","Probleme"),IF(ISBLANK(C1413),"Probleme","ok"))</f>
        <v>ok</v>
      </c>
      <c r="AC1413" s="11" t="str">
        <f aca="true" t="shared" si="166" ref="AC1413:AC1448">IF(LEN(A1413)&lt;&gt;0,IF(LEN(A1413)&lt;&gt;14,"Probleme","ok"),"ok")</f>
        <v>ok</v>
      </c>
    </row>
    <row r="1414" spans="1:29" s="13" customFormat="1" ht="12.75">
      <c r="A1414" s="33"/>
      <c r="B1414" s="34"/>
      <c r="C1414" s="37"/>
      <c r="D1414" s="38"/>
      <c r="E1414" s="39">
        <f>IF(ISNUMBER(D1414),Lettre(D1414),"")</f>
      </c>
      <c r="F1414" s="40"/>
      <c r="G1414" s="3" t="str">
        <f t="shared" si="162"/>
        <v>N</v>
      </c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>
        <f t="shared" si="163"/>
      </c>
      <c r="AA1414" s="11" t="str">
        <f t="shared" si="164"/>
        <v>ok</v>
      </c>
      <c r="AB1414" s="11" t="str">
        <f t="shared" si="165"/>
        <v>ok</v>
      </c>
      <c r="AC1414" s="11" t="str">
        <f t="shared" si="166"/>
        <v>ok</v>
      </c>
    </row>
    <row r="1415" spans="1:29" s="13" customFormat="1" ht="12.75">
      <c r="A1415" s="33"/>
      <c r="B1415" s="34"/>
      <c r="C1415" s="41"/>
      <c r="D1415" s="42"/>
      <c r="E1415" s="39">
        <f aca="true" t="shared" si="167" ref="E1415:E1449">IF(ISNUMBER(D1415),Lettre(D1415),"")</f>
      </c>
      <c r="F1415" s="43"/>
      <c r="G1415" s="3" t="str">
        <f t="shared" si="162"/>
        <v>N</v>
      </c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>
        <f t="shared" si="163"/>
      </c>
      <c r="AA1415" s="11" t="str">
        <f t="shared" si="164"/>
        <v>ok</v>
      </c>
      <c r="AB1415" s="11" t="str">
        <f t="shared" si="165"/>
        <v>ok</v>
      </c>
      <c r="AC1415" s="11" t="str">
        <f t="shared" si="166"/>
        <v>ok</v>
      </c>
    </row>
    <row r="1416" spans="1:29" s="13" customFormat="1" ht="12.75">
      <c r="A1416" s="33"/>
      <c r="B1416" s="34"/>
      <c r="C1416" s="41"/>
      <c r="D1416" s="42"/>
      <c r="E1416" s="39">
        <f t="shared" si="167"/>
      </c>
      <c r="F1416" s="43"/>
      <c r="G1416" s="3" t="str">
        <f t="shared" si="162"/>
        <v>N</v>
      </c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>
        <f t="shared" si="163"/>
      </c>
      <c r="AA1416" s="11" t="str">
        <f t="shared" si="164"/>
        <v>ok</v>
      </c>
      <c r="AB1416" s="11" t="str">
        <f t="shared" si="165"/>
        <v>ok</v>
      </c>
      <c r="AC1416" s="11" t="str">
        <f t="shared" si="166"/>
        <v>ok</v>
      </c>
    </row>
    <row r="1417" spans="1:29" s="13" customFormat="1" ht="12.75">
      <c r="A1417" s="33"/>
      <c r="B1417" s="34"/>
      <c r="C1417" s="41"/>
      <c r="D1417" s="42"/>
      <c r="E1417" s="39">
        <f t="shared" si="167"/>
      </c>
      <c r="F1417" s="43"/>
      <c r="G1417" s="3" t="str">
        <f t="shared" si="162"/>
        <v>N</v>
      </c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>
        <f t="shared" si="163"/>
      </c>
      <c r="AA1417" s="11" t="str">
        <f t="shared" si="164"/>
        <v>ok</v>
      </c>
      <c r="AB1417" s="11" t="str">
        <f t="shared" si="165"/>
        <v>ok</v>
      </c>
      <c r="AC1417" s="11" t="str">
        <f t="shared" si="166"/>
        <v>ok</v>
      </c>
    </row>
    <row r="1418" spans="1:29" s="13" customFormat="1" ht="12.75">
      <c r="A1418" s="33"/>
      <c r="B1418" s="34"/>
      <c r="C1418" s="41"/>
      <c r="D1418" s="42"/>
      <c r="E1418" s="39">
        <f t="shared" si="167"/>
      </c>
      <c r="F1418" s="43"/>
      <c r="G1418" s="3" t="str">
        <f t="shared" si="162"/>
        <v>N</v>
      </c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>
        <f t="shared" si="163"/>
      </c>
      <c r="AA1418" s="11" t="str">
        <f t="shared" si="164"/>
        <v>ok</v>
      </c>
      <c r="AB1418" s="11" t="str">
        <f t="shared" si="165"/>
        <v>ok</v>
      </c>
      <c r="AC1418" s="11" t="str">
        <f t="shared" si="166"/>
        <v>ok</v>
      </c>
    </row>
    <row r="1419" spans="1:29" s="13" customFormat="1" ht="12.75">
      <c r="A1419" s="33"/>
      <c r="B1419" s="34"/>
      <c r="C1419" s="41"/>
      <c r="D1419" s="42"/>
      <c r="E1419" s="39">
        <f t="shared" si="167"/>
      </c>
      <c r="F1419" s="43"/>
      <c r="G1419" s="3" t="str">
        <f t="shared" si="162"/>
        <v>N</v>
      </c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>
        <f t="shared" si="163"/>
      </c>
      <c r="AA1419" s="11" t="str">
        <f t="shared" si="164"/>
        <v>ok</v>
      </c>
      <c r="AB1419" s="11" t="str">
        <f t="shared" si="165"/>
        <v>ok</v>
      </c>
      <c r="AC1419" s="11" t="str">
        <f t="shared" si="166"/>
        <v>ok</v>
      </c>
    </row>
    <row r="1420" spans="1:29" s="13" customFormat="1" ht="12.75">
      <c r="A1420" s="33"/>
      <c r="B1420" s="34"/>
      <c r="C1420" s="41"/>
      <c r="D1420" s="42"/>
      <c r="E1420" s="39">
        <f t="shared" si="167"/>
      </c>
      <c r="F1420" s="43"/>
      <c r="G1420" s="3" t="str">
        <f t="shared" si="162"/>
        <v>N</v>
      </c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>
        <f t="shared" si="163"/>
      </c>
      <c r="AA1420" s="11" t="str">
        <f t="shared" si="164"/>
        <v>ok</v>
      </c>
      <c r="AB1420" s="11" t="str">
        <f t="shared" si="165"/>
        <v>ok</v>
      </c>
      <c r="AC1420" s="11" t="str">
        <f t="shared" si="166"/>
        <v>ok</v>
      </c>
    </row>
    <row r="1421" spans="1:29" s="13" customFormat="1" ht="12.75">
      <c r="A1421" s="33"/>
      <c r="B1421" s="34"/>
      <c r="C1421" s="37"/>
      <c r="D1421" s="42"/>
      <c r="E1421" s="44">
        <f t="shared" si="167"/>
      </c>
      <c r="F1421" s="45"/>
      <c r="G1421" s="3" t="str">
        <f t="shared" si="162"/>
        <v>N</v>
      </c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>
        <f t="shared" si="163"/>
      </c>
      <c r="AA1421" s="11" t="str">
        <f t="shared" si="164"/>
        <v>ok</v>
      </c>
      <c r="AB1421" s="11" t="str">
        <f t="shared" si="165"/>
        <v>ok</v>
      </c>
      <c r="AC1421" s="11" t="str">
        <f t="shared" si="166"/>
        <v>ok</v>
      </c>
    </row>
    <row r="1422" spans="1:29" s="13" customFormat="1" ht="12.75">
      <c r="A1422" s="33"/>
      <c r="B1422" s="34"/>
      <c r="C1422" s="41"/>
      <c r="D1422" s="42"/>
      <c r="E1422" s="46">
        <f t="shared" si="167"/>
      </c>
      <c r="F1422" s="45"/>
      <c r="G1422" s="3" t="str">
        <f t="shared" si="162"/>
        <v>N</v>
      </c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>
        <f t="shared" si="163"/>
      </c>
      <c r="AA1422" s="11" t="str">
        <f t="shared" si="164"/>
        <v>ok</v>
      </c>
      <c r="AB1422" s="11" t="str">
        <f t="shared" si="165"/>
        <v>ok</v>
      </c>
      <c r="AC1422" s="11" t="str">
        <f t="shared" si="166"/>
        <v>ok</v>
      </c>
    </row>
    <row r="1423" spans="1:29" s="13" customFormat="1" ht="12.75">
      <c r="A1423" s="33"/>
      <c r="B1423" s="34"/>
      <c r="C1423" s="41"/>
      <c r="D1423" s="42"/>
      <c r="E1423" s="44">
        <f t="shared" si="167"/>
      </c>
      <c r="F1423" s="45"/>
      <c r="G1423" s="3" t="str">
        <f t="shared" si="162"/>
        <v>N</v>
      </c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>
        <f t="shared" si="163"/>
      </c>
      <c r="AA1423" s="11" t="str">
        <f t="shared" si="164"/>
        <v>ok</v>
      </c>
      <c r="AB1423" s="11" t="str">
        <f t="shared" si="165"/>
        <v>ok</v>
      </c>
      <c r="AC1423" s="11" t="str">
        <f t="shared" si="166"/>
        <v>ok</v>
      </c>
    </row>
    <row r="1424" spans="1:29" s="13" customFormat="1" ht="12.75">
      <c r="A1424" s="33"/>
      <c r="B1424" s="34"/>
      <c r="C1424" s="41"/>
      <c r="D1424" s="42"/>
      <c r="E1424" s="44">
        <f t="shared" si="167"/>
      </c>
      <c r="F1424" s="45"/>
      <c r="G1424" s="3" t="str">
        <f t="shared" si="162"/>
        <v>N</v>
      </c>
      <c r="H1424" s="12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>
        <f t="shared" si="163"/>
      </c>
      <c r="AA1424" s="11" t="str">
        <f t="shared" si="164"/>
        <v>ok</v>
      </c>
      <c r="AB1424" s="11" t="str">
        <f t="shared" si="165"/>
        <v>ok</v>
      </c>
      <c r="AC1424" s="11" t="str">
        <f t="shared" si="166"/>
        <v>ok</v>
      </c>
    </row>
    <row r="1425" spans="1:29" s="13" customFormat="1" ht="12.75">
      <c r="A1425" s="33"/>
      <c r="B1425" s="34"/>
      <c r="C1425" s="37"/>
      <c r="D1425" s="42"/>
      <c r="E1425" s="44">
        <f t="shared" si="167"/>
      </c>
      <c r="F1425" s="45"/>
      <c r="G1425" s="3" t="str">
        <f t="shared" si="162"/>
        <v>N</v>
      </c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>
        <f t="shared" si="163"/>
      </c>
      <c r="AA1425" s="11" t="str">
        <f t="shared" si="164"/>
        <v>ok</v>
      </c>
      <c r="AB1425" s="11" t="str">
        <f t="shared" si="165"/>
        <v>ok</v>
      </c>
      <c r="AC1425" s="11" t="str">
        <f t="shared" si="166"/>
        <v>ok</v>
      </c>
    </row>
    <row r="1426" spans="1:29" s="13" customFormat="1" ht="12.75">
      <c r="A1426" s="33"/>
      <c r="B1426" s="34"/>
      <c r="C1426" s="41"/>
      <c r="D1426" s="42"/>
      <c r="E1426" s="39">
        <f t="shared" si="167"/>
      </c>
      <c r="F1426" s="43"/>
      <c r="G1426" s="3" t="str">
        <f t="shared" si="162"/>
        <v>N</v>
      </c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>
        <f t="shared" si="163"/>
      </c>
      <c r="AA1426" s="11" t="str">
        <f t="shared" si="164"/>
        <v>ok</v>
      </c>
      <c r="AB1426" s="11" t="str">
        <f t="shared" si="165"/>
        <v>ok</v>
      </c>
      <c r="AC1426" s="11" t="str">
        <f t="shared" si="166"/>
        <v>ok</v>
      </c>
    </row>
    <row r="1427" spans="1:29" s="13" customFormat="1" ht="12.75">
      <c r="A1427" s="33"/>
      <c r="B1427" s="34"/>
      <c r="C1427" s="41"/>
      <c r="D1427" s="42"/>
      <c r="E1427" s="39">
        <f t="shared" si="167"/>
      </c>
      <c r="F1427" s="43"/>
      <c r="G1427" s="3" t="str">
        <f t="shared" si="162"/>
        <v>N</v>
      </c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>
        <f t="shared" si="163"/>
      </c>
      <c r="AA1427" s="11" t="str">
        <f t="shared" si="164"/>
        <v>ok</v>
      </c>
      <c r="AB1427" s="11" t="str">
        <f t="shared" si="165"/>
        <v>ok</v>
      </c>
      <c r="AC1427" s="11" t="str">
        <f t="shared" si="166"/>
        <v>ok</v>
      </c>
    </row>
    <row r="1428" spans="1:29" s="13" customFormat="1" ht="12.75">
      <c r="A1428" s="33"/>
      <c r="B1428" s="34"/>
      <c r="C1428" s="41"/>
      <c r="D1428" s="42"/>
      <c r="E1428" s="39">
        <f t="shared" si="167"/>
      </c>
      <c r="F1428" s="43"/>
      <c r="G1428" s="3" t="str">
        <f t="shared" si="162"/>
        <v>N</v>
      </c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>
        <f t="shared" si="163"/>
      </c>
      <c r="AA1428" s="11" t="str">
        <f t="shared" si="164"/>
        <v>ok</v>
      </c>
      <c r="AB1428" s="11" t="str">
        <f t="shared" si="165"/>
        <v>ok</v>
      </c>
      <c r="AC1428" s="11" t="str">
        <f t="shared" si="166"/>
        <v>ok</v>
      </c>
    </row>
    <row r="1429" spans="1:29" s="13" customFormat="1" ht="12.75">
      <c r="A1429" s="33"/>
      <c r="B1429" s="34"/>
      <c r="C1429" s="41"/>
      <c r="D1429" s="42"/>
      <c r="E1429" s="39">
        <f t="shared" si="167"/>
      </c>
      <c r="F1429" s="43"/>
      <c r="G1429" s="3" t="str">
        <f t="shared" si="162"/>
        <v>N</v>
      </c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>
        <f t="shared" si="163"/>
      </c>
      <c r="AA1429" s="11" t="str">
        <f t="shared" si="164"/>
        <v>ok</v>
      </c>
      <c r="AB1429" s="11" t="str">
        <f t="shared" si="165"/>
        <v>ok</v>
      </c>
      <c r="AC1429" s="11" t="str">
        <f t="shared" si="166"/>
        <v>ok</v>
      </c>
    </row>
    <row r="1430" spans="1:29" s="13" customFormat="1" ht="12.75">
      <c r="A1430" s="33"/>
      <c r="B1430" s="34"/>
      <c r="C1430" s="41"/>
      <c r="D1430" s="42"/>
      <c r="E1430" s="39">
        <f t="shared" si="167"/>
      </c>
      <c r="F1430" s="43"/>
      <c r="G1430" s="3" t="str">
        <f t="shared" si="162"/>
        <v>N</v>
      </c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>
        <f t="shared" si="163"/>
      </c>
      <c r="AA1430" s="11" t="str">
        <f t="shared" si="164"/>
        <v>ok</v>
      </c>
      <c r="AB1430" s="11" t="str">
        <f t="shared" si="165"/>
        <v>ok</v>
      </c>
      <c r="AC1430" s="11" t="str">
        <f t="shared" si="166"/>
        <v>ok</v>
      </c>
    </row>
    <row r="1431" spans="1:29" s="13" customFormat="1" ht="12.75">
      <c r="A1431" s="33"/>
      <c r="B1431" s="34"/>
      <c r="C1431" s="41"/>
      <c r="D1431" s="42"/>
      <c r="E1431" s="39">
        <f t="shared" si="167"/>
      </c>
      <c r="F1431" s="43"/>
      <c r="G1431" s="3" t="str">
        <f t="shared" si="162"/>
        <v>N</v>
      </c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>
        <f t="shared" si="163"/>
      </c>
      <c r="AA1431" s="11" t="str">
        <f t="shared" si="164"/>
        <v>ok</v>
      </c>
      <c r="AB1431" s="11" t="str">
        <f t="shared" si="165"/>
        <v>ok</v>
      </c>
      <c r="AC1431" s="11" t="str">
        <f t="shared" si="166"/>
        <v>ok</v>
      </c>
    </row>
    <row r="1432" spans="1:29" s="13" customFormat="1" ht="12.75">
      <c r="A1432" s="33"/>
      <c r="B1432" s="34"/>
      <c r="C1432" s="41"/>
      <c r="D1432" s="42"/>
      <c r="E1432" s="39">
        <f t="shared" si="167"/>
      </c>
      <c r="F1432" s="43"/>
      <c r="G1432" s="3" t="str">
        <f t="shared" si="162"/>
        <v>N</v>
      </c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>
        <f t="shared" si="163"/>
      </c>
      <c r="AA1432" s="11" t="str">
        <f t="shared" si="164"/>
        <v>ok</v>
      </c>
      <c r="AB1432" s="11" t="str">
        <f t="shared" si="165"/>
        <v>ok</v>
      </c>
      <c r="AC1432" s="11" t="str">
        <f t="shared" si="166"/>
        <v>ok</v>
      </c>
    </row>
    <row r="1433" spans="1:29" s="13" customFormat="1" ht="12.75">
      <c r="A1433" s="33"/>
      <c r="B1433" s="34"/>
      <c r="C1433" s="41"/>
      <c r="D1433" s="42"/>
      <c r="E1433" s="39">
        <f t="shared" si="167"/>
      </c>
      <c r="F1433" s="43"/>
      <c r="G1433" s="3" t="str">
        <f t="shared" si="162"/>
        <v>N</v>
      </c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>
        <f t="shared" si="163"/>
      </c>
      <c r="AA1433" s="11" t="str">
        <f t="shared" si="164"/>
        <v>ok</v>
      </c>
      <c r="AB1433" s="11" t="str">
        <f t="shared" si="165"/>
        <v>ok</v>
      </c>
      <c r="AC1433" s="11" t="str">
        <f t="shared" si="166"/>
        <v>ok</v>
      </c>
    </row>
    <row r="1434" spans="1:29" s="13" customFormat="1" ht="12.75">
      <c r="A1434" s="33"/>
      <c r="B1434" s="34"/>
      <c r="C1434" s="41"/>
      <c r="D1434" s="42"/>
      <c r="E1434" s="39">
        <f t="shared" si="167"/>
      </c>
      <c r="F1434" s="43"/>
      <c r="G1434" s="3" t="str">
        <f t="shared" si="162"/>
        <v>N</v>
      </c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>
        <f t="shared" si="163"/>
      </c>
      <c r="AA1434" s="11" t="str">
        <f t="shared" si="164"/>
        <v>ok</v>
      </c>
      <c r="AB1434" s="11" t="str">
        <f t="shared" si="165"/>
        <v>ok</v>
      </c>
      <c r="AC1434" s="11" t="str">
        <f t="shared" si="166"/>
        <v>ok</v>
      </c>
    </row>
    <row r="1435" spans="1:29" s="13" customFormat="1" ht="12.75">
      <c r="A1435" s="33"/>
      <c r="B1435" s="34"/>
      <c r="C1435" s="41"/>
      <c r="D1435" s="42"/>
      <c r="E1435" s="39">
        <f t="shared" si="167"/>
      </c>
      <c r="F1435" s="43"/>
      <c r="G1435" s="3" t="str">
        <f t="shared" si="162"/>
        <v>N</v>
      </c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>
        <f t="shared" si="163"/>
      </c>
      <c r="AA1435" s="11" t="str">
        <f t="shared" si="164"/>
        <v>ok</v>
      </c>
      <c r="AB1435" s="11" t="str">
        <f t="shared" si="165"/>
        <v>ok</v>
      </c>
      <c r="AC1435" s="11" t="str">
        <f t="shared" si="166"/>
        <v>ok</v>
      </c>
    </row>
    <row r="1436" spans="1:29" s="13" customFormat="1" ht="12.75">
      <c r="A1436" s="33"/>
      <c r="B1436" s="34"/>
      <c r="C1436" s="41"/>
      <c r="D1436" s="42"/>
      <c r="E1436" s="39">
        <f t="shared" si="167"/>
      </c>
      <c r="F1436" s="43"/>
      <c r="G1436" s="3" t="str">
        <f t="shared" si="162"/>
        <v>N</v>
      </c>
      <c r="H1436" s="67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>
        <f t="shared" si="163"/>
      </c>
      <c r="AA1436" s="11" t="str">
        <f t="shared" si="164"/>
        <v>ok</v>
      </c>
      <c r="AB1436" s="11" t="str">
        <f t="shared" si="165"/>
        <v>ok</v>
      </c>
      <c r="AC1436" s="11" t="str">
        <f t="shared" si="166"/>
        <v>ok</v>
      </c>
    </row>
    <row r="1437" spans="1:29" s="13" customFormat="1" ht="12.75">
      <c r="A1437" s="33"/>
      <c r="B1437" s="34"/>
      <c r="C1437" s="41"/>
      <c r="D1437" s="42"/>
      <c r="E1437" s="39">
        <f t="shared" si="167"/>
      </c>
      <c r="F1437" s="43"/>
      <c r="G1437" s="3" t="str">
        <f t="shared" si="162"/>
        <v>N</v>
      </c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>
        <f t="shared" si="163"/>
      </c>
      <c r="AA1437" s="11" t="str">
        <f t="shared" si="164"/>
        <v>ok</v>
      </c>
      <c r="AB1437" s="11" t="str">
        <f t="shared" si="165"/>
        <v>ok</v>
      </c>
      <c r="AC1437" s="11" t="str">
        <f t="shared" si="166"/>
        <v>ok</v>
      </c>
    </row>
    <row r="1438" spans="1:29" s="13" customFormat="1" ht="12.75">
      <c r="A1438" s="33"/>
      <c r="B1438" s="34"/>
      <c r="C1438" s="41"/>
      <c r="D1438" s="42"/>
      <c r="E1438" s="39">
        <f t="shared" si="167"/>
      </c>
      <c r="F1438" s="43"/>
      <c r="G1438" s="3" t="str">
        <f t="shared" si="162"/>
        <v>N</v>
      </c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>
        <f t="shared" si="163"/>
      </c>
      <c r="AA1438" s="11" t="str">
        <f t="shared" si="164"/>
        <v>ok</v>
      </c>
      <c r="AB1438" s="11" t="str">
        <f t="shared" si="165"/>
        <v>ok</v>
      </c>
      <c r="AC1438" s="11" t="str">
        <f t="shared" si="166"/>
        <v>ok</v>
      </c>
    </row>
    <row r="1439" spans="1:29" s="13" customFormat="1" ht="12.75">
      <c r="A1439" s="33"/>
      <c r="B1439" s="34"/>
      <c r="C1439" s="41"/>
      <c r="D1439" s="42"/>
      <c r="E1439" s="39">
        <f t="shared" si="167"/>
      </c>
      <c r="F1439" s="43"/>
      <c r="G1439" s="3" t="str">
        <f t="shared" si="162"/>
        <v>N</v>
      </c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>
        <f t="shared" si="163"/>
      </c>
      <c r="AA1439" s="11" t="str">
        <f t="shared" si="164"/>
        <v>ok</v>
      </c>
      <c r="AB1439" s="11" t="str">
        <f t="shared" si="165"/>
        <v>ok</v>
      </c>
      <c r="AC1439" s="11" t="str">
        <f t="shared" si="166"/>
        <v>ok</v>
      </c>
    </row>
    <row r="1440" spans="1:29" s="13" customFormat="1" ht="12.75">
      <c r="A1440" s="33"/>
      <c r="B1440" s="34"/>
      <c r="C1440" s="41"/>
      <c r="D1440" s="42"/>
      <c r="E1440" s="39">
        <f t="shared" si="167"/>
      </c>
      <c r="F1440" s="43"/>
      <c r="G1440" s="3" t="str">
        <f t="shared" si="162"/>
        <v>N</v>
      </c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>
        <f t="shared" si="163"/>
      </c>
      <c r="AA1440" s="11" t="str">
        <f t="shared" si="164"/>
        <v>ok</v>
      </c>
      <c r="AB1440" s="11" t="str">
        <f t="shared" si="165"/>
        <v>ok</v>
      </c>
      <c r="AC1440" s="11" t="str">
        <f t="shared" si="166"/>
        <v>ok</v>
      </c>
    </row>
    <row r="1441" spans="1:29" s="13" customFormat="1" ht="12.75">
      <c r="A1441" s="33"/>
      <c r="B1441" s="34"/>
      <c r="C1441" s="41"/>
      <c r="D1441" s="42"/>
      <c r="E1441" s="39">
        <f t="shared" si="167"/>
      </c>
      <c r="F1441" s="43"/>
      <c r="G1441" s="3" t="str">
        <f t="shared" si="162"/>
        <v>N</v>
      </c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>
        <f t="shared" si="163"/>
      </c>
      <c r="AA1441" s="11" t="str">
        <f t="shared" si="164"/>
        <v>ok</v>
      </c>
      <c r="AB1441" s="11" t="str">
        <f t="shared" si="165"/>
        <v>ok</v>
      </c>
      <c r="AC1441" s="11" t="str">
        <f t="shared" si="166"/>
        <v>ok</v>
      </c>
    </row>
    <row r="1442" spans="1:29" s="13" customFormat="1" ht="12.75">
      <c r="A1442" s="33"/>
      <c r="B1442" s="34"/>
      <c r="C1442" s="41"/>
      <c r="D1442" s="42"/>
      <c r="E1442" s="39">
        <f t="shared" si="167"/>
      </c>
      <c r="F1442" s="43"/>
      <c r="G1442" s="3" t="str">
        <f t="shared" si="162"/>
        <v>N</v>
      </c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>
        <f t="shared" si="163"/>
      </c>
      <c r="AA1442" s="11" t="str">
        <f t="shared" si="164"/>
        <v>ok</v>
      </c>
      <c r="AB1442" s="11" t="str">
        <f t="shared" si="165"/>
        <v>ok</v>
      </c>
      <c r="AC1442" s="11" t="str">
        <f t="shared" si="166"/>
        <v>ok</v>
      </c>
    </row>
    <row r="1443" spans="1:29" s="13" customFormat="1" ht="12.75">
      <c r="A1443" s="33"/>
      <c r="B1443" s="34"/>
      <c r="C1443" s="41"/>
      <c r="D1443" s="42"/>
      <c r="E1443" s="39">
        <f t="shared" si="167"/>
      </c>
      <c r="F1443" s="47"/>
      <c r="G1443" s="3" t="str">
        <f t="shared" si="162"/>
        <v>N</v>
      </c>
      <c r="H1443" s="67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>
        <f t="shared" si="163"/>
      </c>
      <c r="AA1443" s="11" t="str">
        <f t="shared" si="164"/>
        <v>ok</v>
      </c>
      <c r="AB1443" s="11" t="str">
        <f t="shared" si="165"/>
        <v>ok</v>
      </c>
      <c r="AC1443" s="11" t="str">
        <f t="shared" si="166"/>
        <v>ok</v>
      </c>
    </row>
    <row r="1444" spans="1:29" s="13" customFormat="1" ht="12.75">
      <c r="A1444" s="33"/>
      <c r="B1444" s="34"/>
      <c r="C1444" s="41"/>
      <c r="D1444" s="42"/>
      <c r="E1444" s="39">
        <f t="shared" si="167"/>
      </c>
      <c r="F1444" s="45"/>
      <c r="G1444" s="3" t="str">
        <f t="shared" si="162"/>
        <v>N</v>
      </c>
      <c r="H1444" s="67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>
        <f t="shared" si="163"/>
      </c>
      <c r="AA1444" s="11" t="str">
        <f t="shared" si="164"/>
        <v>ok</v>
      </c>
      <c r="AB1444" s="11" t="str">
        <f t="shared" si="165"/>
        <v>ok</v>
      </c>
      <c r="AC1444" s="11" t="str">
        <f t="shared" si="166"/>
        <v>ok</v>
      </c>
    </row>
    <row r="1445" spans="1:29" s="13" customFormat="1" ht="12.75">
      <c r="A1445" s="33"/>
      <c r="B1445" s="34"/>
      <c r="C1445" s="37"/>
      <c r="D1445" s="42"/>
      <c r="E1445" s="44">
        <f t="shared" si="167"/>
      </c>
      <c r="F1445" s="45"/>
      <c r="G1445" s="3" t="str">
        <f t="shared" si="162"/>
        <v>N</v>
      </c>
      <c r="H1445" s="67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>
        <f t="shared" si="163"/>
      </c>
      <c r="AA1445" s="11" t="str">
        <f t="shared" si="164"/>
        <v>ok</v>
      </c>
      <c r="AB1445" s="11" t="str">
        <f t="shared" si="165"/>
        <v>ok</v>
      </c>
      <c r="AC1445" s="11" t="str">
        <f t="shared" si="166"/>
        <v>ok</v>
      </c>
    </row>
    <row r="1446" spans="1:29" s="13" customFormat="1" ht="12.75">
      <c r="A1446" s="33"/>
      <c r="B1446" s="34"/>
      <c r="C1446" s="37"/>
      <c r="D1446" s="42"/>
      <c r="E1446" s="44">
        <f t="shared" si="167"/>
      </c>
      <c r="F1446" s="45"/>
      <c r="G1446" s="3" t="str">
        <f t="shared" si="162"/>
        <v>N</v>
      </c>
      <c r="H1446" s="67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>
        <f t="shared" si="163"/>
      </c>
      <c r="AA1446" s="11" t="str">
        <f t="shared" si="164"/>
        <v>ok</v>
      </c>
      <c r="AB1446" s="11" t="str">
        <f t="shared" si="165"/>
        <v>ok</v>
      </c>
      <c r="AC1446" s="11" t="str">
        <f t="shared" si="166"/>
        <v>ok</v>
      </c>
    </row>
    <row r="1447" spans="1:29" s="13" customFormat="1" ht="12.75">
      <c r="A1447" s="33"/>
      <c r="B1447" s="34"/>
      <c r="C1447" s="37"/>
      <c r="D1447" s="42"/>
      <c r="E1447" s="44">
        <f t="shared" si="167"/>
      </c>
      <c r="F1447" s="45"/>
      <c r="G1447" s="3" t="str">
        <f t="shared" si="162"/>
        <v>N</v>
      </c>
      <c r="H1447" s="67"/>
      <c r="I1447" s="11"/>
      <c r="J1447" s="11">
        <f>IF(ISERROR(J1449),"",J1449)</f>
      </c>
      <c r="K1447" s="11">
        <f>IF(ISERROR(K1449),"",K1449)</f>
      </c>
      <c r="L1447" s="11">
        <f>IF(ISERROR(L1449),"",L1449)</f>
      </c>
      <c r="M1447" s="11" t="s">
        <v>71</v>
      </c>
      <c r="N1447" s="11">
        <f>IF(ISERROR(N1449),"",N1449)</f>
      </c>
      <c r="O1447" s="11">
        <f>IF(ISERROR(O1449),"",O1449)</f>
      </c>
      <c r="P1447" s="11">
        <f>IF(ISERROR(P1449),"",P1449)</f>
      </c>
      <c r="Q1447" s="11" t="s">
        <v>71</v>
      </c>
      <c r="R1447" s="11">
        <f>IF(ISERROR(R1449),"",R1449)</f>
      </c>
      <c r="S1447" s="11">
        <f>IF(ISERROR(S1449),"",S1449)</f>
      </c>
      <c r="T1447" s="11">
        <f>IF(ISERROR(T1449),"",T1449)</f>
      </c>
      <c r="U1447" s="11" t="s">
        <v>71</v>
      </c>
      <c r="V1447" s="11">
        <f>IF(ISERROR(V1449),"",V1449)</f>
      </c>
      <c r="W1447" s="11">
        <f>IF(ISERROR(W1449),"",W1449)</f>
      </c>
      <c r="X1447" s="11"/>
      <c r="Y1447" s="11"/>
      <c r="Z1447" s="11">
        <f t="shared" si="163"/>
      </c>
      <c r="AA1447" s="11" t="str">
        <f t="shared" si="164"/>
        <v>ok</v>
      </c>
      <c r="AB1447" s="11" t="str">
        <f t="shared" si="165"/>
        <v>ok</v>
      </c>
      <c r="AC1447" s="11" t="str">
        <f t="shared" si="166"/>
        <v>ok</v>
      </c>
    </row>
    <row r="1448" spans="1:29" s="13" customFormat="1" ht="12.75">
      <c r="A1448" s="33"/>
      <c r="B1448" s="34"/>
      <c r="C1448" s="77"/>
      <c r="D1448" s="42"/>
      <c r="E1448" s="44">
        <f t="shared" si="167"/>
      </c>
      <c r="F1448" s="45"/>
      <c r="G1448" s="3" t="str">
        <f t="shared" si="162"/>
        <v>N</v>
      </c>
      <c r="H1448" s="67"/>
      <c r="I1448" s="11">
        <f>LEN(I1449)</f>
        <v>0</v>
      </c>
      <c r="J1448" s="11">
        <v>13</v>
      </c>
      <c r="K1448" s="11">
        <v>12</v>
      </c>
      <c r="L1448" s="11">
        <v>11</v>
      </c>
      <c r="M1448" s="11">
        <v>10</v>
      </c>
      <c r="N1448" s="11">
        <v>9</v>
      </c>
      <c r="O1448" s="11">
        <v>8</v>
      </c>
      <c r="P1448" s="11">
        <v>7</v>
      </c>
      <c r="Q1448" s="11">
        <v>6</v>
      </c>
      <c r="R1448" s="11">
        <v>5</v>
      </c>
      <c r="S1448" s="11">
        <v>4</v>
      </c>
      <c r="T1448" s="11">
        <v>3</v>
      </c>
      <c r="U1448" s="11">
        <v>2</v>
      </c>
      <c r="V1448" s="11">
        <v>1</v>
      </c>
      <c r="W1448" s="11">
        <v>0</v>
      </c>
      <c r="X1448" s="11"/>
      <c r="Y1448" s="11"/>
      <c r="Z1448" s="11">
        <f t="shared" si="163"/>
      </c>
      <c r="AA1448" s="11" t="str">
        <f t="shared" si="164"/>
        <v>ok</v>
      </c>
      <c r="AB1448" s="11" t="str">
        <f t="shared" si="165"/>
        <v>ok</v>
      </c>
      <c r="AC1448" s="11" t="str">
        <f t="shared" si="166"/>
        <v>ok</v>
      </c>
    </row>
    <row r="1449" spans="1:29" s="13" customFormat="1" ht="12.75">
      <c r="A1449" s="70" t="str">
        <f>"T 00 00 0SM "&amp;TEXT(X1449,"00")</f>
        <v>T 00 00 0SM 38</v>
      </c>
      <c r="B1449" s="78" t="str">
        <f>"Code de contrôle "&amp;TEXT(X1449,"00")&amp;" : "&amp;J1447&amp;K1447&amp;L1447&amp;M1447&amp;N1447&amp;O1447&amp;P1447&amp;Q1447&amp;R1447&amp;S1447&amp;T1447&amp;U1447&amp;V1447&amp;W1447</f>
        <v>Code de contrôle 38 : ///</v>
      </c>
      <c r="C1449" s="62"/>
      <c r="D1449" s="69" t="s">
        <v>74</v>
      </c>
      <c r="E1449" s="48">
        <f t="shared" si="167"/>
      </c>
      <c r="F1449" s="49"/>
      <c r="G1449" s="3" t="s">
        <v>75</v>
      </c>
      <c r="H1449" s="67">
        <f>COUNTA(G1413:G1449)</f>
        <v>37</v>
      </c>
      <c r="I1449" s="11">
        <f>IF(FIXED(SUM(D1414:D1448),2,FALSE)="0,00","",FIXED(SUM(D1414:D1448),2,FALSE))</f>
      </c>
      <c r="J1449" s="11" t="e">
        <f>IF((VALUE(MID(I1449,I1448-J1448,1)))&lt;4,IF((MID(I1449,I1448-J1448,1))="0","A",IF(MID(I1449,I1448-J1448,1)="1","B",IF(MID(I1449,I1448-J1448,1)="2","C",IF(MID(I1449,I1448-J1448,1)="3","D",)))),IF(MID(I1449,I1448-J1448,1)="4","E",IF(MID(I1449,I1448-J1448,1)="5","F",IF(MID(I1449,I1448-J1448,1)="6","G",IF(MID(I1449,I1448-J1448,1)="7","H",IF(MID(I1449,I1448-J1448,1)="8","I",IF(MID(I1449,I1448-J1448,1)="9","J","zz")))))))</f>
        <v>#VALUE!</v>
      </c>
      <c r="K1449" s="11" t="e">
        <f>IF((VALUE(MID(I1449,I1448-K1448,1)))&lt;4,IF((MID(I1449,I1448-K1448,1))="0","A",IF(MID(I1449,I1448-K1448,1)="1","B",IF(MID(I1449,I1448-K1448,1)="2","C",IF(MID(I1449,I1448-K1448,1)="3","D",)))),IF(MID(I1449,I1448-K1448,1)="4","E",IF(MID(I1449,I1448-K1448,1)="5","F",IF(MID(I1449,I1448-K1448,1)="6","G",IF(MID(I1449,I1448-K1448,1)="7","H",IF(MID(I1449,I1448-K1448,1)="8","I",IF(MID(I1449,I1448-K1448,1)="9","J","zz")))))))</f>
        <v>#VALUE!</v>
      </c>
      <c r="L1449" s="11" t="e">
        <f>IF((VALUE(MID(I1449,I1448-L1448,1)))&lt;4,IF((MID(I1449,I1448-L1448,1))="0","A",IF(MID(I1449,I1448-L1448,1)="1","B",IF(MID(I1449,I1448-L1448,1)="2","C",IF(MID(I1449,I1448-L1448,1)="3","D",)))),IF(MID(I1449,I1448-L1448,1)="4","E",IF(MID(I1449,I1448-L1448,1)="5","F",IF(MID(I1449,I1448-L1448,1)="6","G",IF(MID(I1449,I1448-L1448,1)="7","H",IF(MID(I1449,I1448-L1448,1)="8","I",IF(MID(I1449,I1448-L1448,1)="9","J","zz")))))))</f>
        <v>#VALUE!</v>
      </c>
      <c r="M1449" s="11"/>
      <c r="N1449" s="11" t="e">
        <f>IF((VALUE(MID(I1449,I1448-N1448,1)))&lt;4,IF((MID(I1449,I1448-N1448,1))="0","A",IF(MID(I1449,I1448-N1448,1)="1","B",IF(MID(I1449,I1448-N1448,1)="2","C",IF(MID(I1449,I1448-N1448,1)="3","D",)))),IF(MID(I1449,I1448-N1448,1)="4","E",IF(MID(I1449,I1448-N1448,1)="5","F",IF(MID(I1449,I1448-N1448,1)="6","G",IF(MID(I1449,I1448-N1448,1)="7","H",IF(MID(I1449,I1448-N1448,1)="8","I",IF(MID(I1449,I1448-N1448,1)="9","J","zz")))))))</f>
        <v>#VALUE!</v>
      </c>
      <c r="O1449" s="11" t="e">
        <f>IF((VALUE(MID(I1449,I1448-O1448,1)))&lt;4,IF((MID(I1449,I1448-O1448,1))="0","A",IF(MID(I1449,I1448-O1448,1)="1","B",IF(MID(I1449,I1448-O1448,1)="2","C",IF(MID(I1449,I1448-O1448,1)="3","D",)))),IF(MID(I1449,I1448-O1448,1)="4","E",IF(MID(I1449,I1448-O1448,1)="5","F",IF(MID(I1449,I1448-O1448,1)="6","G",IF(MID(I1449,I1448-O1448,1)="7","H",IF(MID(I1449,I1448-O1448,1)="8","I",IF(MID(I1449,I1448-O1448,1)="9","J","zz")))))))</f>
        <v>#VALUE!</v>
      </c>
      <c r="P1449" s="11" t="e">
        <f>IF((VALUE(MID(I1449,I1448-P1448,1)))&lt;4,IF((MID(I1449,I1448-P1448,1))="0","A",IF(MID(I1449,I1448-P1448,1)="1","B",IF(MID(I1449,I1448-P1448,1)="2","C",IF(MID(I1449,I1448-P1448,1)="3","D",)))),IF(MID(I1449,I1448-P1448,1)="4","E",IF(MID(I1449,I1448-P1448,1)="5","F",IF(MID(I1449,I1448-P1448,1)="6","G",IF(MID(I1449,I1448-P1448,1)="7","H",IF(MID(I1449,I1448-P1448,1)="8","I",IF(MID(I1449,I1448-P1448,1)="9","J","zz")))))))</f>
        <v>#VALUE!</v>
      </c>
      <c r="Q1449" s="11"/>
      <c r="R1449" s="11" t="e">
        <f>IF((VALUE(MID(I1449,I1448-R1448,1)))&lt;4,IF((MID(I1449,I1448-R1448,1))="0","A",IF(MID(I1449,I1448-R1448,1)="1","B",IF(MID(I1449,I1448-R1448,1)="2","C",IF(MID(I1449,I1448-R1448,1)="3","D",)))),IF(MID(I1449,I1448-R1448,1)="4","E",IF(MID(I1449,I1448-R1448,1)="5","F",IF(MID(I1449,I1448-R1448,1)="6","G",IF(MID(I1449,I1448-R1448,1)="7","H",IF(MID(I1449,I1448-R1448,1)="8","I",IF(MID(I1449,I1448-R1448,1)="9","J","zz")))))))</f>
        <v>#VALUE!</v>
      </c>
      <c r="S1449" s="11" t="e">
        <f>IF((VALUE(MID(I1449,I1448-S1448,1)))&lt;4,IF((MID(I1449,I1448-S1448,1))="0","A",IF(MID(I1449,I1448-S1448,1)="1","B",IF(MID(I1449,I1448-S1448,1)="2","C",IF(MID(I1449,I1448-S1448,1)="3","D",)))),IF(MID(I1449,I1448-S1448,1)="4","E",IF(MID(I1449,I1448-S1448,1)="5","F",IF(MID(I1449,I1448-S1448,1)="6","G",IF(MID(I1449,I1448-S1448,1)="7","H",IF(MID(I1449,I1448-S1448,1)="8","I",IF(MID(I1449,I1448-S1448,1)="9","J","zz")))))))</f>
        <v>#VALUE!</v>
      </c>
      <c r="T1449" s="11" t="e">
        <f>IF((VALUE(MID(I1449,I1448-T1448,1)))&lt;4,IF((MID(I1449,I1448-T1448,1))="0","A",IF(MID(I1449,I1448-T1448,1)="1","B",IF(MID(I1449,I1448-T1448,1)="2","C",IF(MID(I1449,I1448-T1448,1)="3","D",)))),IF(MID(I1449,I1448-T1448,1)="4","E",IF(MID(I1449,I1448-T1448,1)="5","F",IF(MID(I1449,I1448-T1448,1)="6","G",IF(MID(I1449,I1448-T1448,1)="7","H",IF(MID(I1449,I1448-T1448,1)="8","I",IF(MID(I1449,I1448-T1448,1)="9","J","zz")))))))</f>
        <v>#VALUE!</v>
      </c>
      <c r="U1449" s="11"/>
      <c r="V1449" s="11" t="e">
        <f>IF((VALUE(MID(I1449,I1448-V1448,1)))&lt;4,IF((MID(I1449,I1448-V1448,1))="0","A",IF(MID(I1449,I1448-V1448,1)="1","B",IF(MID(I1449,I1448-V1448,1)="2","C",IF(MID(I1449,I1448-V1448,1)="3","D",)))),IF(MID(I1449,I1448-V1448,1)="4","E",IF(MID(I1449,I1448-V1448,1)="5","F",IF(MID(I1449,I1448-V1448,1)="6","G",IF(MID(I1449,I1448-V1448,1)="7","H",IF(MID(I1449,I1448-V1448,1)="8","I",IF(MID(I1449,I1448-V1448,1)="9","J","zz")))))))</f>
        <v>#VALUE!</v>
      </c>
      <c r="W1449" s="11" t="e">
        <f>IF((VALUE(MID(I1449,LEN(I1449),1)))&lt;4,IF((MID(I1449,I1448,1))="0","A",IF(MID(I1449,I1448,1)="1","B",IF(MID(I1449,I1448,1)="2","C",IF(MID(I1449,I1448,1)="3","D",)))),IF(MID(I1449,I1448,1)="4","E",IF(MID(I1449,I1448,1)="5","F",IF(MID(I1449,I1448,1)="6","G",IF(MID(I1449,I1448,1)="7","H",IF(MID(I1449,I1448,1)="8","I",IF(MID(I1449,I1448,1)="9","J","zz")))))))</f>
        <v>#VALUE!</v>
      </c>
      <c r="X1449" s="11">
        <f>X1412+1</f>
        <v>38</v>
      </c>
      <c r="Y1449" s="11"/>
      <c r="Z1449" s="11"/>
      <c r="AA1449" s="11"/>
      <c r="AB1449" s="11"/>
      <c r="AC1449" s="11"/>
    </row>
    <row r="1450" spans="1:29" s="13" customFormat="1" ht="12.75">
      <c r="A1450" s="33"/>
      <c r="B1450" s="34"/>
      <c r="C1450" s="75"/>
      <c r="D1450" s="76"/>
      <c r="E1450" s="35"/>
      <c r="F1450" s="36"/>
      <c r="G1450" s="3" t="str">
        <f aca="true" t="shared" si="168" ref="G1450:G1485">IF(ISBLANK(C1450),"N","O")</f>
        <v>N</v>
      </c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>
        <f aca="true" t="shared" si="169" ref="Z1450:Z1485">IF(ISBLANK(C1450),IF(ISBLANK(D1450),"","prix mal renseigné"),IF(ISBLANK(D1450),"prix non renseigné",""))</f>
      </c>
      <c r="AA1450" s="11" t="str">
        <f aca="true" t="shared" si="170" ref="AA1450:AA1485">IF(ISBLANK(D1450),IF(ISBLANK(C1450),"ok","Probleme"),IF(ISBLANK(C1450),"Probleme","ok"))</f>
        <v>ok</v>
      </c>
      <c r="AB1450" s="11" t="str">
        <f aca="true" t="shared" si="171" ref="AB1450:AB1485">IF(ISBLANK(A1450),IF(ISBLANK(C1450),"ok","Probleme"),IF(ISBLANK(C1450),"Probleme","ok"))</f>
        <v>ok</v>
      </c>
      <c r="AC1450" s="11" t="str">
        <f aca="true" t="shared" si="172" ref="AC1450:AC1485">IF(LEN(A1450)&lt;&gt;0,IF(LEN(A1450)&lt;&gt;14,"Probleme","ok"),"ok")</f>
        <v>ok</v>
      </c>
    </row>
    <row r="1451" spans="1:29" s="13" customFormat="1" ht="12.75">
      <c r="A1451" s="33"/>
      <c r="B1451" s="34"/>
      <c r="C1451" s="37"/>
      <c r="D1451" s="38"/>
      <c r="E1451" s="39">
        <f>IF(ISNUMBER(D1451),Lettre(D1451),"")</f>
      </c>
      <c r="F1451" s="40"/>
      <c r="G1451" s="3" t="str">
        <f t="shared" si="168"/>
        <v>N</v>
      </c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>
        <f t="shared" si="169"/>
      </c>
      <c r="AA1451" s="11" t="str">
        <f t="shared" si="170"/>
        <v>ok</v>
      </c>
      <c r="AB1451" s="11" t="str">
        <f t="shared" si="171"/>
        <v>ok</v>
      </c>
      <c r="AC1451" s="11" t="str">
        <f t="shared" si="172"/>
        <v>ok</v>
      </c>
    </row>
    <row r="1452" spans="1:29" s="13" customFormat="1" ht="12.75">
      <c r="A1452" s="33"/>
      <c r="B1452" s="34"/>
      <c r="C1452" s="41"/>
      <c r="D1452" s="42"/>
      <c r="E1452" s="39">
        <f aca="true" t="shared" si="173" ref="E1452:E1486">IF(ISNUMBER(D1452),Lettre(D1452),"")</f>
      </c>
      <c r="F1452" s="43"/>
      <c r="G1452" s="3" t="str">
        <f t="shared" si="168"/>
        <v>N</v>
      </c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>
        <f t="shared" si="169"/>
      </c>
      <c r="AA1452" s="11" t="str">
        <f t="shared" si="170"/>
        <v>ok</v>
      </c>
      <c r="AB1452" s="11" t="str">
        <f t="shared" si="171"/>
        <v>ok</v>
      </c>
      <c r="AC1452" s="11" t="str">
        <f t="shared" si="172"/>
        <v>ok</v>
      </c>
    </row>
    <row r="1453" spans="1:29" s="13" customFormat="1" ht="12.75">
      <c r="A1453" s="33"/>
      <c r="B1453" s="34"/>
      <c r="C1453" s="41"/>
      <c r="D1453" s="42"/>
      <c r="E1453" s="39">
        <f t="shared" si="173"/>
      </c>
      <c r="F1453" s="43"/>
      <c r="G1453" s="3" t="str">
        <f t="shared" si="168"/>
        <v>N</v>
      </c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>
        <f t="shared" si="169"/>
      </c>
      <c r="AA1453" s="11" t="str">
        <f t="shared" si="170"/>
        <v>ok</v>
      </c>
      <c r="AB1453" s="11" t="str">
        <f t="shared" si="171"/>
        <v>ok</v>
      </c>
      <c r="AC1453" s="11" t="str">
        <f t="shared" si="172"/>
        <v>ok</v>
      </c>
    </row>
    <row r="1454" spans="1:29" s="13" customFormat="1" ht="12.75">
      <c r="A1454" s="33"/>
      <c r="B1454" s="34"/>
      <c r="C1454" s="41"/>
      <c r="D1454" s="42"/>
      <c r="E1454" s="39">
        <f t="shared" si="173"/>
      </c>
      <c r="F1454" s="43"/>
      <c r="G1454" s="3" t="str">
        <f t="shared" si="168"/>
        <v>N</v>
      </c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>
        <f t="shared" si="169"/>
      </c>
      <c r="AA1454" s="11" t="str">
        <f t="shared" si="170"/>
        <v>ok</v>
      </c>
      <c r="AB1454" s="11" t="str">
        <f t="shared" si="171"/>
        <v>ok</v>
      </c>
      <c r="AC1454" s="11" t="str">
        <f t="shared" si="172"/>
        <v>ok</v>
      </c>
    </row>
    <row r="1455" spans="1:29" s="13" customFormat="1" ht="12.75">
      <c r="A1455" s="33"/>
      <c r="B1455" s="34"/>
      <c r="C1455" s="41"/>
      <c r="D1455" s="42"/>
      <c r="E1455" s="39">
        <f t="shared" si="173"/>
      </c>
      <c r="F1455" s="43"/>
      <c r="G1455" s="3" t="str">
        <f t="shared" si="168"/>
        <v>N</v>
      </c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>
        <f t="shared" si="169"/>
      </c>
      <c r="AA1455" s="11" t="str">
        <f t="shared" si="170"/>
        <v>ok</v>
      </c>
      <c r="AB1455" s="11" t="str">
        <f t="shared" si="171"/>
        <v>ok</v>
      </c>
      <c r="AC1455" s="11" t="str">
        <f t="shared" si="172"/>
        <v>ok</v>
      </c>
    </row>
    <row r="1456" spans="1:29" s="13" customFormat="1" ht="12.75">
      <c r="A1456" s="33"/>
      <c r="B1456" s="34"/>
      <c r="C1456" s="41"/>
      <c r="D1456" s="42"/>
      <c r="E1456" s="39">
        <f t="shared" si="173"/>
      </c>
      <c r="F1456" s="43"/>
      <c r="G1456" s="3" t="str">
        <f t="shared" si="168"/>
        <v>N</v>
      </c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>
        <f t="shared" si="169"/>
      </c>
      <c r="AA1456" s="11" t="str">
        <f t="shared" si="170"/>
        <v>ok</v>
      </c>
      <c r="AB1456" s="11" t="str">
        <f t="shared" si="171"/>
        <v>ok</v>
      </c>
      <c r="AC1456" s="11" t="str">
        <f t="shared" si="172"/>
        <v>ok</v>
      </c>
    </row>
    <row r="1457" spans="1:29" s="13" customFormat="1" ht="12.75">
      <c r="A1457" s="33"/>
      <c r="B1457" s="34"/>
      <c r="C1457" s="41"/>
      <c r="D1457" s="42"/>
      <c r="E1457" s="39">
        <f t="shared" si="173"/>
      </c>
      <c r="F1457" s="43"/>
      <c r="G1457" s="3" t="str">
        <f t="shared" si="168"/>
        <v>N</v>
      </c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>
        <f t="shared" si="169"/>
      </c>
      <c r="AA1457" s="11" t="str">
        <f t="shared" si="170"/>
        <v>ok</v>
      </c>
      <c r="AB1457" s="11" t="str">
        <f t="shared" si="171"/>
        <v>ok</v>
      </c>
      <c r="AC1457" s="11" t="str">
        <f t="shared" si="172"/>
        <v>ok</v>
      </c>
    </row>
    <row r="1458" spans="1:29" s="13" customFormat="1" ht="12.75">
      <c r="A1458" s="33"/>
      <c r="B1458" s="34"/>
      <c r="C1458" s="37"/>
      <c r="D1458" s="42"/>
      <c r="E1458" s="44">
        <f t="shared" si="173"/>
      </c>
      <c r="F1458" s="45"/>
      <c r="G1458" s="3" t="str">
        <f t="shared" si="168"/>
        <v>N</v>
      </c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>
        <f t="shared" si="169"/>
      </c>
      <c r="AA1458" s="11" t="str">
        <f t="shared" si="170"/>
        <v>ok</v>
      </c>
      <c r="AB1458" s="11" t="str">
        <f t="shared" si="171"/>
        <v>ok</v>
      </c>
      <c r="AC1458" s="11" t="str">
        <f t="shared" si="172"/>
        <v>ok</v>
      </c>
    </row>
    <row r="1459" spans="1:29" s="13" customFormat="1" ht="12.75">
      <c r="A1459" s="33"/>
      <c r="B1459" s="34"/>
      <c r="C1459" s="41"/>
      <c r="D1459" s="42"/>
      <c r="E1459" s="46">
        <f t="shared" si="173"/>
      </c>
      <c r="F1459" s="45"/>
      <c r="G1459" s="3" t="str">
        <f t="shared" si="168"/>
        <v>N</v>
      </c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>
        <f t="shared" si="169"/>
      </c>
      <c r="AA1459" s="11" t="str">
        <f t="shared" si="170"/>
        <v>ok</v>
      </c>
      <c r="AB1459" s="11" t="str">
        <f t="shared" si="171"/>
        <v>ok</v>
      </c>
      <c r="AC1459" s="11" t="str">
        <f t="shared" si="172"/>
        <v>ok</v>
      </c>
    </row>
    <row r="1460" spans="1:29" s="13" customFormat="1" ht="12.75">
      <c r="A1460" s="33"/>
      <c r="B1460" s="34"/>
      <c r="C1460" s="41"/>
      <c r="D1460" s="42"/>
      <c r="E1460" s="44">
        <f t="shared" si="173"/>
      </c>
      <c r="F1460" s="45"/>
      <c r="G1460" s="3" t="str">
        <f t="shared" si="168"/>
        <v>N</v>
      </c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>
        <f t="shared" si="169"/>
      </c>
      <c r="AA1460" s="11" t="str">
        <f t="shared" si="170"/>
        <v>ok</v>
      </c>
      <c r="AB1460" s="11" t="str">
        <f t="shared" si="171"/>
        <v>ok</v>
      </c>
      <c r="AC1460" s="11" t="str">
        <f t="shared" si="172"/>
        <v>ok</v>
      </c>
    </row>
    <row r="1461" spans="1:29" s="13" customFormat="1" ht="12.75">
      <c r="A1461" s="33"/>
      <c r="B1461" s="34"/>
      <c r="C1461" s="41"/>
      <c r="D1461" s="42"/>
      <c r="E1461" s="44">
        <f t="shared" si="173"/>
      </c>
      <c r="F1461" s="45"/>
      <c r="G1461" s="3" t="str">
        <f t="shared" si="168"/>
        <v>N</v>
      </c>
      <c r="H1461" s="12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>
        <f t="shared" si="169"/>
      </c>
      <c r="AA1461" s="11" t="str">
        <f t="shared" si="170"/>
        <v>ok</v>
      </c>
      <c r="AB1461" s="11" t="str">
        <f t="shared" si="171"/>
        <v>ok</v>
      </c>
      <c r="AC1461" s="11" t="str">
        <f t="shared" si="172"/>
        <v>ok</v>
      </c>
    </row>
    <row r="1462" spans="1:29" s="13" customFormat="1" ht="12.75">
      <c r="A1462" s="33"/>
      <c r="B1462" s="34"/>
      <c r="C1462" s="37"/>
      <c r="D1462" s="42"/>
      <c r="E1462" s="44">
        <f t="shared" si="173"/>
      </c>
      <c r="F1462" s="45"/>
      <c r="G1462" s="3" t="str">
        <f t="shared" si="168"/>
        <v>N</v>
      </c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>
        <f t="shared" si="169"/>
      </c>
      <c r="AA1462" s="11" t="str">
        <f t="shared" si="170"/>
        <v>ok</v>
      </c>
      <c r="AB1462" s="11" t="str">
        <f t="shared" si="171"/>
        <v>ok</v>
      </c>
      <c r="AC1462" s="11" t="str">
        <f t="shared" si="172"/>
        <v>ok</v>
      </c>
    </row>
    <row r="1463" spans="1:29" s="13" customFormat="1" ht="12.75">
      <c r="A1463" s="33"/>
      <c r="B1463" s="34"/>
      <c r="C1463" s="41"/>
      <c r="D1463" s="42"/>
      <c r="E1463" s="39">
        <f t="shared" si="173"/>
      </c>
      <c r="F1463" s="43"/>
      <c r="G1463" s="3" t="str">
        <f t="shared" si="168"/>
        <v>N</v>
      </c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>
        <f t="shared" si="169"/>
      </c>
      <c r="AA1463" s="11" t="str">
        <f t="shared" si="170"/>
        <v>ok</v>
      </c>
      <c r="AB1463" s="11" t="str">
        <f t="shared" si="171"/>
        <v>ok</v>
      </c>
      <c r="AC1463" s="11" t="str">
        <f t="shared" si="172"/>
        <v>ok</v>
      </c>
    </row>
    <row r="1464" spans="1:29" s="13" customFormat="1" ht="12.75">
      <c r="A1464" s="33"/>
      <c r="B1464" s="34"/>
      <c r="C1464" s="41"/>
      <c r="D1464" s="42"/>
      <c r="E1464" s="39">
        <f t="shared" si="173"/>
      </c>
      <c r="F1464" s="43"/>
      <c r="G1464" s="3" t="str">
        <f t="shared" si="168"/>
        <v>N</v>
      </c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>
        <f t="shared" si="169"/>
      </c>
      <c r="AA1464" s="11" t="str">
        <f t="shared" si="170"/>
        <v>ok</v>
      </c>
      <c r="AB1464" s="11" t="str">
        <f t="shared" si="171"/>
        <v>ok</v>
      </c>
      <c r="AC1464" s="11" t="str">
        <f t="shared" si="172"/>
        <v>ok</v>
      </c>
    </row>
    <row r="1465" spans="1:29" s="13" customFormat="1" ht="12.75">
      <c r="A1465" s="33"/>
      <c r="B1465" s="34"/>
      <c r="C1465" s="41"/>
      <c r="D1465" s="42"/>
      <c r="E1465" s="39">
        <f t="shared" si="173"/>
      </c>
      <c r="F1465" s="43"/>
      <c r="G1465" s="3" t="str">
        <f t="shared" si="168"/>
        <v>N</v>
      </c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>
        <f t="shared" si="169"/>
      </c>
      <c r="AA1465" s="11" t="str">
        <f t="shared" si="170"/>
        <v>ok</v>
      </c>
      <c r="AB1465" s="11" t="str">
        <f t="shared" si="171"/>
        <v>ok</v>
      </c>
      <c r="AC1465" s="11" t="str">
        <f t="shared" si="172"/>
        <v>ok</v>
      </c>
    </row>
    <row r="1466" spans="1:29" s="13" customFormat="1" ht="12.75">
      <c r="A1466" s="33"/>
      <c r="B1466" s="34"/>
      <c r="C1466" s="41"/>
      <c r="D1466" s="42"/>
      <c r="E1466" s="39">
        <f t="shared" si="173"/>
      </c>
      <c r="F1466" s="43"/>
      <c r="G1466" s="3" t="str">
        <f t="shared" si="168"/>
        <v>N</v>
      </c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>
        <f t="shared" si="169"/>
      </c>
      <c r="AA1466" s="11" t="str">
        <f t="shared" si="170"/>
        <v>ok</v>
      </c>
      <c r="AB1466" s="11" t="str">
        <f t="shared" si="171"/>
        <v>ok</v>
      </c>
      <c r="AC1466" s="11" t="str">
        <f t="shared" si="172"/>
        <v>ok</v>
      </c>
    </row>
    <row r="1467" spans="1:29" s="13" customFormat="1" ht="12.75">
      <c r="A1467" s="33"/>
      <c r="B1467" s="34"/>
      <c r="C1467" s="41"/>
      <c r="D1467" s="42"/>
      <c r="E1467" s="39">
        <f t="shared" si="173"/>
      </c>
      <c r="F1467" s="43"/>
      <c r="G1467" s="3" t="str">
        <f t="shared" si="168"/>
        <v>N</v>
      </c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>
        <f t="shared" si="169"/>
      </c>
      <c r="AA1467" s="11" t="str">
        <f t="shared" si="170"/>
        <v>ok</v>
      </c>
      <c r="AB1467" s="11" t="str">
        <f t="shared" si="171"/>
        <v>ok</v>
      </c>
      <c r="AC1467" s="11" t="str">
        <f t="shared" si="172"/>
        <v>ok</v>
      </c>
    </row>
    <row r="1468" spans="1:29" s="13" customFormat="1" ht="12.75">
      <c r="A1468" s="33"/>
      <c r="B1468" s="34"/>
      <c r="C1468" s="41"/>
      <c r="D1468" s="42"/>
      <c r="E1468" s="39">
        <f t="shared" si="173"/>
      </c>
      <c r="F1468" s="43"/>
      <c r="G1468" s="3" t="str">
        <f t="shared" si="168"/>
        <v>N</v>
      </c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>
        <f t="shared" si="169"/>
      </c>
      <c r="AA1468" s="11" t="str">
        <f t="shared" si="170"/>
        <v>ok</v>
      </c>
      <c r="AB1468" s="11" t="str">
        <f t="shared" si="171"/>
        <v>ok</v>
      </c>
      <c r="AC1468" s="11" t="str">
        <f t="shared" si="172"/>
        <v>ok</v>
      </c>
    </row>
    <row r="1469" spans="1:29" s="13" customFormat="1" ht="12.75">
      <c r="A1469" s="33"/>
      <c r="B1469" s="34"/>
      <c r="C1469" s="41"/>
      <c r="D1469" s="42"/>
      <c r="E1469" s="39">
        <f t="shared" si="173"/>
      </c>
      <c r="F1469" s="43"/>
      <c r="G1469" s="3" t="str">
        <f t="shared" si="168"/>
        <v>N</v>
      </c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>
        <f t="shared" si="169"/>
      </c>
      <c r="AA1469" s="11" t="str">
        <f t="shared" si="170"/>
        <v>ok</v>
      </c>
      <c r="AB1469" s="11" t="str">
        <f t="shared" si="171"/>
        <v>ok</v>
      </c>
      <c r="AC1469" s="11" t="str">
        <f t="shared" si="172"/>
        <v>ok</v>
      </c>
    </row>
    <row r="1470" spans="1:29" s="13" customFormat="1" ht="12.75">
      <c r="A1470" s="33"/>
      <c r="B1470" s="34"/>
      <c r="C1470" s="41"/>
      <c r="D1470" s="42"/>
      <c r="E1470" s="39">
        <f t="shared" si="173"/>
      </c>
      <c r="F1470" s="43"/>
      <c r="G1470" s="3" t="str">
        <f t="shared" si="168"/>
        <v>N</v>
      </c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>
        <f t="shared" si="169"/>
      </c>
      <c r="AA1470" s="11" t="str">
        <f t="shared" si="170"/>
        <v>ok</v>
      </c>
      <c r="AB1470" s="11" t="str">
        <f t="shared" si="171"/>
        <v>ok</v>
      </c>
      <c r="AC1470" s="11" t="str">
        <f t="shared" si="172"/>
        <v>ok</v>
      </c>
    </row>
    <row r="1471" spans="1:29" s="13" customFormat="1" ht="12.75">
      <c r="A1471" s="33"/>
      <c r="B1471" s="34"/>
      <c r="C1471" s="41"/>
      <c r="D1471" s="42"/>
      <c r="E1471" s="39">
        <f t="shared" si="173"/>
      </c>
      <c r="F1471" s="43"/>
      <c r="G1471" s="3" t="str">
        <f t="shared" si="168"/>
        <v>N</v>
      </c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>
        <f t="shared" si="169"/>
      </c>
      <c r="AA1471" s="11" t="str">
        <f t="shared" si="170"/>
        <v>ok</v>
      </c>
      <c r="AB1471" s="11" t="str">
        <f t="shared" si="171"/>
        <v>ok</v>
      </c>
      <c r="AC1471" s="11" t="str">
        <f t="shared" si="172"/>
        <v>ok</v>
      </c>
    </row>
    <row r="1472" spans="1:29" s="13" customFormat="1" ht="12.75">
      <c r="A1472" s="33"/>
      <c r="B1472" s="34"/>
      <c r="C1472" s="41"/>
      <c r="D1472" s="42"/>
      <c r="E1472" s="39">
        <f t="shared" si="173"/>
      </c>
      <c r="F1472" s="43"/>
      <c r="G1472" s="3" t="str">
        <f t="shared" si="168"/>
        <v>N</v>
      </c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>
        <f t="shared" si="169"/>
      </c>
      <c r="AA1472" s="11" t="str">
        <f t="shared" si="170"/>
        <v>ok</v>
      </c>
      <c r="AB1472" s="11" t="str">
        <f t="shared" si="171"/>
        <v>ok</v>
      </c>
      <c r="AC1472" s="11" t="str">
        <f t="shared" si="172"/>
        <v>ok</v>
      </c>
    </row>
    <row r="1473" spans="1:29" s="13" customFormat="1" ht="12.75">
      <c r="A1473" s="33"/>
      <c r="B1473" s="34"/>
      <c r="C1473" s="41"/>
      <c r="D1473" s="42"/>
      <c r="E1473" s="39">
        <f t="shared" si="173"/>
      </c>
      <c r="F1473" s="43"/>
      <c r="G1473" s="3" t="str">
        <f t="shared" si="168"/>
        <v>N</v>
      </c>
      <c r="H1473" s="67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>
        <f t="shared" si="169"/>
      </c>
      <c r="AA1473" s="11" t="str">
        <f t="shared" si="170"/>
        <v>ok</v>
      </c>
      <c r="AB1473" s="11" t="str">
        <f t="shared" si="171"/>
        <v>ok</v>
      </c>
      <c r="AC1473" s="11" t="str">
        <f t="shared" si="172"/>
        <v>ok</v>
      </c>
    </row>
    <row r="1474" spans="1:29" s="13" customFormat="1" ht="12.75">
      <c r="A1474" s="33"/>
      <c r="B1474" s="34"/>
      <c r="C1474" s="41"/>
      <c r="D1474" s="42"/>
      <c r="E1474" s="39">
        <f t="shared" si="173"/>
      </c>
      <c r="F1474" s="43"/>
      <c r="G1474" s="3" t="str">
        <f t="shared" si="168"/>
        <v>N</v>
      </c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>
        <f t="shared" si="169"/>
      </c>
      <c r="AA1474" s="11" t="str">
        <f t="shared" si="170"/>
        <v>ok</v>
      </c>
      <c r="AB1474" s="11" t="str">
        <f t="shared" si="171"/>
        <v>ok</v>
      </c>
      <c r="AC1474" s="11" t="str">
        <f t="shared" si="172"/>
        <v>ok</v>
      </c>
    </row>
    <row r="1475" spans="1:29" s="13" customFormat="1" ht="12.75">
      <c r="A1475" s="33"/>
      <c r="B1475" s="34"/>
      <c r="C1475" s="41"/>
      <c r="D1475" s="42"/>
      <c r="E1475" s="39">
        <f t="shared" si="173"/>
      </c>
      <c r="F1475" s="43"/>
      <c r="G1475" s="3" t="str">
        <f t="shared" si="168"/>
        <v>N</v>
      </c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>
        <f t="shared" si="169"/>
      </c>
      <c r="AA1475" s="11" t="str">
        <f t="shared" si="170"/>
        <v>ok</v>
      </c>
      <c r="AB1475" s="11" t="str">
        <f t="shared" si="171"/>
        <v>ok</v>
      </c>
      <c r="AC1475" s="11" t="str">
        <f t="shared" si="172"/>
        <v>ok</v>
      </c>
    </row>
    <row r="1476" spans="1:29" s="13" customFormat="1" ht="12.75">
      <c r="A1476" s="33"/>
      <c r="B1476" s="34"/>
      <c r="C1476" s="41"/>
      <c r="D1476" s="42"/>
      <c r="E1476" s="39">
        <f t="shared" si="173"/>
      </c>
      <c r="F1476" s="43"/>
      <c r="G1476" s="3" t="str">
        <f t="shared" si="168"/>
        <v>N</v>
      </c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>
        <f t="shared" si="169"/>
      </c>
      <c r="AA1476" s="11" t="str">
        <f t="shared" si="170"/>
        <v>ok</v>
      </c>
      <c r="AB1476" s="11" t="str">
        <f t="shared" si="171"/>
        <v>ok</v>
      </c>
      <c r="AC1476" s="11" t="str">
        <f t="shared" si="172"/>
        <v>ok</v>
      </c>
    </row>
    <row r="1477" spans="1:29" s="13" customFormat="1" ht="12.75">
      <c r="A1477" s="33"/>
      <c r="B1477" s="34"/>
      <c r="C1477" s="41"/>
      <c r="D1477" s="42"/>
      <c r="E1477" s="39">
        <f t="shared" si="173"/>
      </c>
      <c r="F1477" s="43"/>
      <c r="G1477" s="3" t="str">
        <f t="shared" si="168"/>
        <v>N</v>
      </c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>
        <f t="shared" si="169"/>
      </c>
      <c r="AA1477" s="11" t="str">
        <f t="shared" si="170"/>
        <v>ok</v>
      </c>
      <c r="AB1477" s="11" t="str">
        <f t="shared" si="171"/>
        <v>ok</v>
      </c>
      <c r="AC1477" s="11" t="str">
        <f t="shared" si="172"/>
        <v>ok</v>
      </c>
    </row>
    <row r="1478" spans="1:29" s="13" customFormat="1" ht="12.75">
      <c r="A1478" s="33"/>
      <c r="B1478" s="34"/>
      <c r="C1478" s="41"/>
      <c r="D1478" s="42"/>
      <c r="E1478" s="39">
        <f t="shared" si="173"/>
      </c>
      <c r="F1478" s="43"/>
      <c r="G1478" s="3" t="str">
        <f t="shared" si="168"/>
        <v>N</v>
      </c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>
        <f t="shared" si="169"/>
      </c>
      <c r="AA1478" s="11" t="str">
        <f t="shared" si="170"/>
        <v>ok</v>
      </c>
      <c r="AB1478" s="11" t="str">
        <f t="shared" si="171"/>
        <v>ok</v>
      </c>
      <c r="AC1478" s="11" t="str">
        <f t="shared" si="172"/>
        <v>ok</v>
      </c>
    </row>
    <row r="1479" spans="1:29" s="13" customFormat="1" ht="12.75">
      <c r="A1479" s="33"/>
      <c r="B1479" s="34"/>
      <c r="C1479" s="41"/>
      <c r="D1479" s="42"/>
      <c r="E1479" s="39">
        <f t="shared" si="173"/>
      </c>
      <c r="F1479" s="43"/>
      <c r="G1479" s="3" t="str">
        <f t="shared" si="168"/>
        <v>N</v>
      </c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>
        <f t="shared" si="169"/>
      </c>
      <c r="AA1479" s="11" t="str">
        <f t="shared" si="170"/>
        <v>ok</v>
      </c>
      <c r="AB1479" s="11" t="str">
        <f t="shared" si="171"/>
        <v>ok</v>
      </c>
      <c r="AC1479" s="11" t="str">
        <f t="shared" si="172"/>
        <v>ok</v>
      </c>
    </row>
    <row r="1480" spans="1:29" s="13" customFormat="1" ht="12.75">
      <c r="A1480" s="33"/>
      <c r="B1480" s="34"/>
      <c r="C1480" s="41"/>
      <c r="D1480" s="42"/>
      <c r="E1480" s="39">
        <f t="shared" si="173"/>
      </c>
      <c r="F1480" s="47"/>
      <c r="G1480" s="3" t="str">
        <f t="shared" si="168"/>
        <v>N</v>
      </c>
      <c r="H1480" s="67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>
        <f t="shared" si="169"/>
      </c>
      <c r="AA1480" s="11" t="str">
        <f t="shared" si="170"/>
        <v>ok</v>
      </c>
      <c r="AB1480" s="11" t="str">
        <f t="shared" si="171"/>
        <v>ok</v>
      </c>
      <c r="AC1480" s="11" t="str">
        <f t="shared" si="172"/>
        <v>ok</v>
      </c>
    </row>
    <row r="1481" spans="1:29" s="13" customFormat="1" ht="12.75">
      <c r="A1481" s="33"/>
      <c r="B1481" s="34"/>
      <c r="C1481" s="41"/>
      <c r="D1481" s="42"/>
      <c r="E1481" s="39">
        <f t="shared" si="173"/>
      </c>
      <c r="F1481" s="45"/>
      <c r="G1481" s="3" t="str">
        <f t="shared" si="168"/>
        <v>N</v>
      </c>
      <c r="H1481" s="67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>
        <f t="shared" si="169"/>
      </c>
      <c r="AA1481" s="11" t="str">
        <f t="shared" si="170"/>
        <v>ok</v>
      </c>
      <c r="AB1481" s="11" t="str">
        <f t="shared" si="171"/>
        <v>ok</v>
      </c>
      <c r="AC1481" s="11" t="str">
        <f t="shared" si="172"/>
        <v>ok</v>
      </c>
    </row>
    <row r="1482" spans="1:29" s="13" customFormat="1" ht="12.75">
      <c r="A1482" s="33"/>
      <c r="B1482" s="34"/>
      <c r="C1482" s="37"/>
      <c r="D1482" s="42"/>
      <c r="E1482" s="44">
        <f t="shared" si="173"/>
      </c>
      <c r="F1482" s="45"/>
      <c r="G1482" s="3" t="str">
        <f t="shared" si="168"/>
        <v>N</v>
      </c>
      <c r="H1482" s="67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>
        <f t="shared" si="169"/>
      </c>
      <c r="AA1482" s="11" t="str">
        <f t="shared" si="170"/>
        <v>ok</v>
      </c>
      <c r="AB1482" s="11" t="str">
        <f t="shared" si="171"/>
        <v>ok</v>
      </c>
      <c r="AC1482" s="11" t="str">
        <f t="shared" si="172"/>
        <v>ok</v>
      </c>
    </row>
    <row r="1483" spans="1:29" s="13" customFormat="1" ht="12.75">
      <c r="A1483" s="33"/>
      <c r="B1483" s="34"/>
      <c r="C1483" s="37"/>
      <c r="D1483" s="42"/>
      <c r="E1483" s="44">
        <f t="shared" si="173"/>
      </c>
      <c r="F1483" s="45"/>
      <c r="G1483" s="3" t="str">
        <f t="shared" si="168"/>
        <v>N</v>
      </c>
      <c r="H1483" s="67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>
        <f t="shared" si="169"/>
      </c>
      <c r="AA1483" s="11" t="str">
        <f t="shared" si="170"/>
        <v>ok</v>
      </c>
      <c r="AB1483" s="11" t="str">
        <f t="shared" si="171"/>
        <v>ok</v>
      </c>
      <c r="AC1483" s="11" t="str">
        <f t="shared" si="172"/>
        <v>ok</v>
      </c>
    </row>
    <row r="1484" spans="1:29" s="13" customFormat="1" ht="12.75">
      <c r="A1484" s="33"/>
      <c r="B1484" s="34"/>
      <c r="C1484" s="37"/>
      <c r="D1484" s="42"/>
      <c r="E1484" s="44">
        <f t="shared" si="173"/>
      </c>
      <c r="F1484" s="45"/>
      <c r="G1484" s="3" t="str">
        <f t="shared" si="168"/>
        <v>N</v>
      </c>
      <c r="H1484" s="67"/>
      <c r="I1484" s="11"/>
      <c r="J1484" s="11">
        <f>IF(ISERROR(J1486),"",J1486)</f>
      </c>
      <c r="K1484" s="11">
        <f>IF(ISERROR(K1486),"",K1486)</f>
      </c>
      <c r="L1484" s="11">
        <f>IF(ISERROR(L1486),"",L1486)</f>
      </c>
      <c r="M1484" s="11" t="s">
        <v>71</v>
      </c>
      <c r="N1484" s="11">
        <f>IF(ISERROR(N1486),"",N1486)</f>
      </c>
      <c r="O1484" s="11">
        <f>IF(ISERROR(O1486),"",O1486)</f>
      </c>
      <c r="P1484" s="11">
        <f>IF(ISERROR(P1486),"",P1486)</f>
      </c>
      <c r="Q1484" s="11" t="s">
        <v>71</v>
      </c>
      <c r="R1484" s="11">
        <f>IF(ISERROR(R1486),"",R1486)</f>
      </c>
      <c r="S1484" s="11">
        <f>IF(ISERROR(S1486),"",S1486)</f>
      </c>
      <c r="T1484" s="11">
        <f>IF(ISERROR(T1486),"",T1486)</f>
      </c>
      <c r="U1484" s="11" t="s">
        <v>71</v>
      </c>
      <c r="V1484" s="11">
        <f>IF(ISERROR(V1486),"",V1486)</f>
      </c>
      <c r="W1484" s="11">
        <f>IF(ISERROR(W1486),"",W1486)</f>
      </c>
      <c r="X1484" s="11"/>
      <c r="Y1484" s="11"/>
      <c r="Z1484" s="11">
        <f t="shared" si="169"/>
      </c>
      <c r="AA1484" s="11" t="str">
        <f t="shared" si="170"/>
        <v>ok</v>
      </c>
      <c r="AB1484" s="11" t="str">
        <f t="shared" si="171"/>
        <v>ok</v>
      </c>
      <c r="AC1484" s="11" t="str">
        <f t="shared" si="172"/>
        <v>ok</v>
      </c>
    </row>
    <row r="1485" spans="1:29" s="13" customFormat="1" ht="12.75">
      <c r="A1485" s="33"/>
      <c r="B1485" s="34"/>
      <c r="C1485" s="77"/>
      <c r="D1485" s="42"/>
      <c r="E1485" s="44">
        <f t="shared" si="173"/>
      </c>
      <c r="F1485" s="45"/>
      <c r="G1485" s="3" t="str">
        <f t="shared" si="168"/>
        <v>N</v>
      </c>
      <c r="H1485" s="67"/>
      <c r="I1485" s="11">
        <f>LEN(I1486)</f>
        <v>0</v>
      </c>
      <c r="J1485" s="11">
        <v>13</v>
      </c>
      <c r="K1485" s="11">
        <v>12</v>
      </c>
      <c r="L1485" s="11">
        <v>11</v>
      </c>
      <c r="M1485" s="11">
        <v>10</v>
      </c>
      <c r="N1485" s="11">
        <v>9</v>
      </c>
      <c r="O1485" s="11">
        <v>8</v>
      </c>
      <c r="P1485" s="11">
        <v>7</v>
      </c>
      <c r="Q1485" s="11">
        <v>6</v>
      </c>
      <c r="R1485" s="11">
        <v>5</v>
      </c>
      <c r="S1485" s="11">
        <v>4</v>
      </c>
      <c r="T1485" s="11">
        <v>3</v>
      </c>
      <c r="U1485" s="11">
        <v>2</v>
      </c>
      <c r="V1485" s="11">
        <v>1</v>
      </c>
      <c r="W1485" s="11">
        <v>0</v>
      </c>
      <c r="X1485" s="11"/>
      <c r="Y1485" s="11"/>
      <c r="Z1485" s="11">
        <f t="shared" si="169"/>
      </c>
      <c r="AA1485" s="11" t="str">
        <f t="shared" si="170"/>
        <v>ok</v>
      </c>
      <c r="AB1485" s="11" t="str">
        <f t="shared" si="171"/>
        <v>ok</v>
      </c>
      <c r="AC1485" s="11" t="str">
        <f t="shared" si="172"/>
        <v>ok</v>
      </c>
    </row>
    <row r="1486" spans="1:29" s="13" customFormat="1" ht="12.75">
      <c r="A1486" s="70" t="str">
        <f>"T 00 00 0SM "&amp;TEXT(X1486,"00")</f>
        <v>T 00 00 0SM 39</v>
      </c>
      <c r="B1486" s="78" t="str">
        <f>"Code de contrôle "&amp;TEXT(X1486,"00")&amp;" : "&amp;J1484&amp;K1484&amp;L1484&amp;M1484&amp;N1484&amp;O1484&amp;P1484&amp;Q1484&amp;R1484&amp;S1484&amp;T1484&amp;U1484&amp;V1484&amp;W1484</f>
        <v>Code de contrôle 39 : ///</v>
      </c>
      <c r="C1486" s="62"/>
      <c r="D1486" s="69" t="s">
        <v>74</v>
      </c>
      <c r="E1486" s="48">
        <f t="shared" si="173"/>
      </c>
      <c r="F1486" s="49"/>
      <c r="G1486" s="3" t="s">
        <v>75</v>
      </c>
      <c r="H1486" s="67">
        <f>COUNTA(G1450:G1486)</f>
        <v>37</v>
      </c>
      <c r="I1486" s="11">
        <f>IF(FIXED(SUM(D1451:D1485),2,FALSE)="0,00","",FIXED(SUM(D1451:D1485),2,FALSE))</f>
      </c>
      <c r="J1486" s="11" t="e">
        <f>IF((VALUE(MID(I1486,I1485-J1485,1)))&lt;4,IF((MID(I1486,I1485-J1485,1))="0","A",IF(MID(I1486,I1485-J1485,1)="1","B",IF(MID(I1486,I1485-J1485,1)="2","C",IF(MID(I1486,I1485-J1485,1)="3","D",)))),IF(MID(I1486,I1485-J1485,1)="4","E",IF(MID(I1486,I1485-J1485,1)="5","F",IF(MID(I1486,I1485-J1485,1)="6","G",IF(MID(I1486,I1485-J1485,1)="7","H",IF(MID(I1486,I1485-J1485,1)="8","I",IF(MID(I1486,I1485-J1485,1)="9","J","zz")))))))</f>
        <v>#VALUE!</v>
      </c>
      <c r="K1486" s="11" t="e">
        <f>IF((VALUE(MID(I1486,I1485-K1485,1)))&lt;4,IF((MID(I1486,I1485-K1485,1))="0","A",IF(MID(I1486,I1485-K1485,1)="1","B",IF(MID(I1486,I1485-K1485,1)="2","C",IF(MID(I1486,I1485-K1485,1)="3","D",)))),IF(MID(I1486,I1485-K1485,1)="4","E",IF(MID(I1486,I1485-K1485,1)="5","F",IF(MID(I1486,I1485-K1485,1)="6","G",IF(MID(I1486,I1485-K1485,1)="7","H",IF(MID(I1486,I1485-K1485,1)="8","I",IF(MID(I1486,I1485-K1485,1)="9","J","zz")))))))</f>
        <v>#VALUE!</v>
      </c>
      <c r="L1486" s="11" t="e">
        <f>IF((VALUE(MID(I1486,I1485-L1485,1)))&lt;4,IF((MID(I1486,I1485-L1485,1))="0","A",IF(MID(I1486,I1485-L1485,1)="1","B",IF(MID(I1486,I1485-L1485,1)="2","C",IF(MID(I1486,I1485-L1485,1)="3","D",)))),IF(MID(I1486,I1485-L1485,1)="4","E",IF(MID(I1486,I1485-L1485,1)="5","F",IF(MID(I1486,I1485-L1485,1)="6","G",IF(MID(I1486,I1485-L1485,1)="7","H",IF(MID(I1486,I1485-L1485,1)="8","I",IF(MID(I1486,I1485-L1485,1)="9","J","zz")))))))</f>
        <v>#VALUE!</v>
      </c>
      <c r="M1486" s="11"/>
      <c r="N1486" s="11" t="e">
        <f>IF((VALUE(MID(I1486,I1485-N1485,1)))&lt;4,IF((MID(I1486,I1485-N1485,1))="0","A",IF(MID(I1486,I1485-N1485,1)="1","B",IF(MID(I1486,I1485-N1485,1)="2","C",IF(MID(I1486,I1485-N1485,1)="3","D",)))),IF(MID(I1486,I1485-N1485,1)="4","E",IF(MID(I1486,I1485-N1485,1)="5","F",IF(MID(I1486,I1485-N1485,1)="6","G",IF(MID(I1486,I1485-N1485,1)="7","H",IF(MID(I1486,I1485-N1485,1)="8","I",IF(MID(I1486,I1485-N1485,1)="9","J","zz")))))))</f>
        <v>#VALUE!</v>
      </c>
      <c r="O1486" s="11" t="e">
        <f>IF((VALUE(MID(I1486,I1485-O1485,1)))&lt;4,IF((MID(I1486,I1485-O1485,1))="0","A",IF(MID(I1486,I1485-O1485,1)="1","B",IF(MID(I1486,I1485-O1485,1)="2","C",IF(MID(I1486,I1485-O1485,1)="3","D",)))),IF(MID(I1486,I1485-O1485,1)="4","E",IF(MID(I1486,I1485-O1485,1)="5","F",IF(MID(I1486,I1485-O1485,1)="6","G",IF(MID(I1486,I1485-O1485,1)="7","H",IF(MID(I1486,I1485-O1485,1)="8","I",IF(MID(I1486,I1485-O1485,1)="9","J","zz")))))))</f>
        <v>#VALUE!</v>
      </c>
      <c r="P1486" s="11" t="e">
        <f>IF((VALUE(MID(I1486,I1485-P1485,1)))&lt;4,IF((MID(I1486,I1485-P1485,1))="0","A",IF(MID(I1486,I1485-P1485,1)="1","B",IF(MID(I1486,I1485-P1485,1)="2","C",IF(MID(I1486,I1485-P1485,1)="3","D",)))),IF(MID(I1486,I1485-P1485,1)="4","E",IF(MID(I1486,I1485-P1485,1)="5","F",IF(MID(I1486,I1485-P1485,1)="6","G",IF(MID(I1486,I1485-P1485,1)="7","H",IF(MID(I1486,I1485-P1485,1)="8","I",IF(MID(I1486,I1485-P1485,1)="9","J","zz")))))))</f>
        <v>#VALUE!</v>
      </c>
      <c r="Q1486" s="11"/>
      <c r="R1486" s="11" t="e">
        <f>IF((VALUE(MID(I1486,I1485-R1485,1)))&lt;4,IF((MID(I1486,I1485-R1485,1))="0","A",IF(MID(I1486,I1485-R1485,1)="1","B",IF(MID(I1486,I1485-R1485,1)="2","C",IF(MID(I1486,I1485-R1485,1)="3","D",)))),IF(MID(I1486,I1485-R1485,1)="4","E",IF(MID(I1486,I1485-R1485,1)="5","F",IF(MID(I1486,I1485-R1485,1)="6","G",IF(MID(I1486,I1485-R1485,1)="7","H",IF(MID(I1486,I1485-R1485,1)="8","I",IF(MID(I1486,I1485-R1485,1)="9","J","zz")))))))</f>
        <v>#VALUE!</v>
      </c>
      <c r="S1486" s="11" t="e">
        <f>IF((VALUE(MID(I1486,I1485-S1485,1)))&lt;4,IF((MID(I1486,I1485-S1485,1))="0","A",IF(MID(I1486,I1485-S1485,1)="1","B",IF(MID(I1486,I1485-S1485,1)="2","C",IF(MID(I1486,I1485-S1485,1)="3","D",)))),IF(MID(I1486,I1485-S1485,1)="4","E",IF(MID(I1486,I1485-S1485,1)="5","F",IF(MID(I1486,I1485-S1485,1)="6","G",IF(MID(I1486,I1485-S1485,1)="7","H",IF(MID(I1486,I1485-S1485,1)="8","I",IF(MID(I1486,I1485-S1485,1)="9","J","zz")))))))</f>
        <v>#VALUE!</v>
      </c>
      <c r="T1486" s="11" t="e">
        <f>IF((VALUE(MID(I1486,I1485-T1485,1)))&lt;4,IF((MID(I1486,I1485-T1485,1))="0","A",IF(MID(I1486,I1485-T1485,1)="1","B",IF(MID(I1486,I1485-T1485,1)="2","C",IF(MID(I1486,I1485-T1485,1)="3","D",)))),IF(MID(I1486,I1485-T1485,1)="4","E",IF(MID(I1486,I1485-T1485,1)="5","F",IF(MID(I1486,I1485-T1485,1)="6","G",IF(MID(I1486,I1485-T1485,1)="7","H",IF(MID(I1486,I1485-T1485,1)="8","I",IF(MID(I1486,I1485-T1485,1)="9","J","zz")))))))</f>
        <v>#VALUE!</v>
      </c>
      <c r="U1486" s="11"/>
      <c r="V1486" s="11" t="e">
        <f>IF((VALUE(MID(I1486,I1485-V1485,1)))&lt;4,IF((MID(I1486,I1485-V1485,1))="0","A",IF(MID(I1486,I1485-V1485,1)="1","B",IF(MID(I1486,I1485-V1485,1)="2","C",IF(MID(I1486,I1485-V1485,1)="3","D",)))),IF(MID(I1486,I1485-V1485,1)="4","E",IF(MID(I1486,I1485-V1485,1)="5","F",IF(MID(I1486,I1485-V1485,1)="6","G",IF(MID(I1486,I1485-V1485,1)="7","H",IF(MID(I1486,I1485-V1485,1)="8","I",IF(MID(I1486,I1485-V1485,1)="9","J","zz")))))))</f>
        <v>#VALUE!</v>
      </c>
      <c r="W1486" s="11" t="e">
        <f>IF((VALUE(MID(I1486,LEN(I1486),1)))&lt;4,IF((MID(I1486,I1485,1))="0","A",IF(MID(I1486,I1485,1)="1","B",IF(MID(I1486,I1485,1)="2","C",IF(MID(I1486,I1485,1)="3","D",)))),IF(MID(I1486,I1485,1)="4","E",IF(MID(I1486,I1485,1)="5","F",IF(MID(I1486,I1485,1)="6","G",IF(MID(I1486,I1485,1)="7","H",IF(MID(I1486,I1485,1)="8","I",IF(MID(I1486,I1485,1)="9","J","zz")))))))</f>
        <v>#VALUE!</v>
      </c>
      <c r="X1486" s="11">
        <f>X1449+1</f>
        <v>39</v>
      </c>
      <c r="Y1486" s="11"/>
      <c r="Z1486" s="11"/>
      <c r="AA1486" s="11"/>
      <c r="AB1486" s="11"/>
      <c r="AC1486" s="11"/>
    </row>
    <row r="1487" spans="1:29" s="13" customFormat="1" ht="12.75">
      <c r="A1487" s="33"/>
      <c r="B1487" s="34"/>
      <c r="C1487" s="75"/>
      <c r="D1487" s="76"/>
      <c r="E1487" s="35"/>
      <c r="F1487" s="36"/>
      <c r="G1487" s="3" t="str">
        <f aca="true" t="shared" si="174" ref="G1487:G1522">IF(ISBLANK(C1487),"N","O")</f>
        <v>N</v>
      </c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>
        <f aca="true" t="shared" si="175" ref="Z1487:Z1522">IF(ISBLANK(C1487),IF(ISBLANK(D1487),"","prix mal renseigné"),IF(ISBLANK(D1487),"prix non renseigné",""))</f>
      </c>
      <c r="AA1487" s="11" t="str">
        <f aca="true" t="shared" si="176" ref="AA1487:AA1522">IF(ISBLANK(D1487),IF(ISBLANK(C1487),"ok","Probleme"),IF(ISBLANK(C1487),"Probleme","ok"))</f>
        <v>ok</v>
      </c>
      <c r="AB1487" s="11" t="str">
        <f aca="true" t="shared" si="177" ref="AB1487:AB1522">IF(ISBLANK(A1487),IF(ISBLANK(C1487),"ok","Probleme"),IF(ISBLANK(C1487),"Probleme","ok"))</f>
        <v>ok</v>
      </c>
      <c r="AC1487" s="11" t="str">
        <f aca="true" t="shared" si="178" ref="AC1487:AC1522">IF(LEN(A1487)&lt;&gt;0,IF(LEN(A1487)&lt;&gt;14,"Probleme","ok"),"ok")</f>
        <v>ok</v>
      </c>
    </row>
    <row r="1488" spans="1:29" s="13" customFormat="1" ht="12.75">
      <c r="A1488" s="33"/>
      <c r="B1488" s="34"/>
      <c r="C1488" s="37"/>
      <c r="D1488" s="38"/>
      <c r="E1488" s="39">
        <f>IF(ISNUMBER(D1488),Lettre(D1488),"")</f>
      </c>
      <c r="F1488" s="40"/>
      <c r="G1488" s="3" t="str">
        <f t="shared" si="174"/>
        <v>N</v>
      </c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>
        <f t="shared" si="175"/>
      </c>
      <c r="AA1488" s="11" t="str">
        <f t="shared" si="176"/>
        <v>ok</v>
      </c>
      <c r="AB1488" s="11" t="str">
        <f t="shared" si="177"/>
        <v>ok</v>
      </c>
      <c r="AC1488" s="11" t="str">
        <f t="shared" si="178"/>
        <v>ok</v>
      </c>
    </row>
    <row r="1489" spans="1:29" s="13" customFormat="1" ht="12.75">
      <c r="A1489" s="33"/>
      <c r="B1489" s="34"/>
      <c r="C1489" s="41"/>
      <c r="D1489" s="42"/>
      <c r="E1489" s="39">
        <f aca="true" t="shared" si="179" ref="E1489:E1523">IF(ISNUMBER(D1489),Lettre(D1489),"")</f>
      </c>
      <c r="F1489" s="43"/>
      <c r="G1489" s="3" t="str">
        <f t="shared" si="174"/>
        <v>N</v>
      </c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>
        <f t="shared" si="175"/>
      </c>
      <c r="AA1489" s="11" t="str">
        <f t="shared" si="176"/>
        <v>ok</v>
      </c>
      <c r="AB1489" s="11" t="str">
        <f t="shared" si="177"/>
        <v>ok</v>
      </c>
      <c r="AC1489" s="11" t="str">
        <f t="shared" si="178"/>
        <v>ok</v>
      </c>
    </row>
    <row r="1490" spans="1:29" s="13" customFormat="1" ht="12.75">
      <c r="A1490" s="33"/>
      <c r="B1490" s="34"/>
      <c r="C1490" s="41"/>
      <c r="D1490" s="42"/>
      <c r="E1490" s="39">
        <f t="shared" si="179"/>
      </c>
      <c r="F1490" s="43"/>
      <c r="G1490" s="3" t="str">
        <f t="shared" si="174"/>
        <v>N</v>
      </c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>
        <f t="shared" si="175"/>
      </c>
      <c r="AA1490" s="11" t="str">
        <f t="shared" si="176"/>
        <v>ok</v>
      </c>
      <c r="AB1490" s="11" t="str">
        <f t="shared" si="177"/>
        <v>ok</v>
      </c>
      <c r="AC1490" s="11" t="str">
        <f t="shared" si="178"/>
        <v>ok</v>
      </c>
    </row>
    <row r="1491" spans="1:29" s="13" customFormat="1" ht="12.75">
      <c r="A1491" s="33"/>
      <c r="B1491" s="34"/>
      <c r="C1491" s="41"/>
      <c r="D1491" s="42"/>
      <c r="E1491" s="39">
        <f t="shared" si="179"/>
      </c>
      <c r="F1491" s="43"/>
      <c r="G1491" s="3" t="str">
        <f t="shared" si="174"/>
        <v>N</v>
      </c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>
        <f t="shared" si="175"/>
      </c>
      <c r="AA1491" s="11" t="str">
        <f t="shared" si="176"/>
        <v>ok</v>
      </c>
      <c r="AB1491" s="11" t="str">
        <f t="shared" si="177"/>
        <v>ok</v>
      </c>
      <c r="AC1491" s="11" t="str">
        <f t="shared" si="178"/>
        <v>ok</v>
      </c>
    </row>
    <row r="1492" spans="1:29" s="13" customFormat="1" ht="12.75">
      <c r="A1492" s="33"/>
      <c r="B1492" s="34"/>
      <c r="C1492" s="41"/>
      <c r="D1492" s="42"/>
      <c r="E1492" s="39">
        <f t="shared" si="179"/>
      </c>
      <c r="F1492" s="43"/>
      <c r="G1492" s="3" t="str">
        <f t="shared" si="174"/>
        <v>N</v>
      </c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>
        <f t="shared" si="175"/>
      </c>
      <c r="AA1492" s="11" t="str">
        <f t="shared" si="176"/>
        <v>ok</v>
      </c>
      <c r="AB1492" s="11" t="str">
        <f t="shared" si="177"/>
        <v>ok</v>
      </c>
      <c r="AC1492" s="11" t="str">
        <f t="shared" si="178"/>
        <v>ok</v>
      </c>
    </row>
    <row r="1493" spans="1:29" s="13" customFormat="1" ht="12.75">
      <c r="A1493" s="33"/>
      <c r="B1493" s="34"/>
      <c r="C1493" s="41"/>
      <c r="D1493" s="42"/>
      <c r="E1493" s="39">
        <f t="shared" si="179"/>
      </c>
      <c r="F1493" s="43"/>
      <c r="G1493" s="3" t="str">
        <f t="shared" si="174"/>
        <v>N</v>
      </c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>
        <f t="shared" si="175"/>
      </c>
      <c r="AA1493" s="11" t="str">
        <f t="shared" si="176"/>
        <v>ok</v>
      </c>
      <c r="AB1493" s="11" t="str">
        <f t="shared" si="177"/>
        <v>ok</v>
      </c>
      <c r="AC1493" s="11" t="str">
        <f t="shared" si="178"/>
        <v>ok</v>
      </c>
    </row>
    <row r="1494" spans="1:29" s="13" customFormat="1" ht="12.75">
      <c r="A1494" s="33"/>
      <c r="B1494" s="34"/>
      <c r="C1494" s="41"/>
      <c r="D1494" s="42"/>
      <c r="E1494" s="39">
        <f t="shared" si="179"/>
      </c>
      <c r="F1494" s="43"/>
      <c r="G1494" s="3" t="str">
        <f t="shared" si="174"/>
        <v>N</v>
      </c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>
        <f t="shared" si="175"/>
      </c>
      <c r="AA1494" s="11" t="str">
        <f t="shared" si="176"/>
        <v>ok</v>
      </c>
      <c r="AB1494" s="11" t="str">
        <f t="shared" si="177"/>
        <v>ok</v>
      </c>
      <c r="AC1494" s="11" t="str">
        <f t="shared" si="178"/>
        <v>ok</v>
      </c>
    </row>
    <row r="1495" spans="1:29" s="13" customFormat="1" ht="12.75">
      <c r="A1495" s="33"/>
      <c r="B1495" s="34"/>
      <c r="C1495" s="37"/>
      <c r="D1495" s="42"/>
      <c r="E1495" s="44">
        <f t="shared" si="179"/>
      </c>
      <c r="F1495" s="45"/>
      <c r="G1495" s="3" t="str">
        <f t="shared" si="174"/>
        <v>N</v>
      </c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>
        <f t="shared" si="175"/>
      </c>
      <c r="AA1495" s="11" t="str">
        <f t="shared" si="176"/>
        <v>ok</v>
      </c>
      <c r="AB1495" s="11" t="str">
        <f t="shared" si="177"/>
        <v>ok</v>
      </c>
      <c r="AC1495" s="11" t="str">
        <f t="shared" si="178"/>
        <v>ok</v>
      </c>
    </row>
    <row r="1496" spans="1:29" s="13" customFormat="1" ht="12.75">
      <c r="A1496" s="33"/>
      <c r="B1496" s="34"/>
      <c r="C1496" s="41"/>
      <c r="D1496" s="42"/>
      <c r="E1496" s="46">
        <f t="shared" si="179"/>
      </c>
      <c r="F1496" s="45"/>
      <c r="G1496" s="3" t="str">
        <f t="shared" si="174"/>
        <v>N</v>
      </c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>
        <f t="shared" si="175"/>
      </c>
      <c r="AA1496" s="11" t="str">
        <f t="shared" si="176"/>
        <v>ok</v>
      </c>
      <c r="AB1496" s="11" t="str">
        <f t="shared" si="177"/>
        <v>ok</v>
      </c>
      <c r="AC1496" s="11" t="str">
        <f t="shared" si="178"/>
        <v>ok</v>
      </c>
    </row>
    <row r="1497" spans="1:29" s="13" customFormat="1" ht="12.75">
      <c r="A1497" s="33"/>
      <c r="B1497" s="34"/>
      <c r="C1497" s="41"/>
      <c r="D1497" s="42"/>
      <c r="E1497" s="44">
        <f t="shared" si="179"/>
      </c>
      <c r="F1497" s="45"/>
      <c r="G1497" s="3" t="str">
        <f t="shared" si="174"/>
        <v>N</v>
      </c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>
        <f t="shared" si="175"/>
      </c>
      <c r="AA1497" s="11" t="str">
        <f t="shared" si="176"/>
        <v>ok</v>
      </c>
      <c r="AB1497" s="11" t="str">
        <f t="shared" si="177"/>
        <v>ok</v>
      </c>
      <c r="AC1497" s="11" t="str">
        <f t="shared" si="178"/>
        <v>ok</v>
      </c>
    </row>
    <row r="1498" spans="1:29" s="13" customFormat="1" ht="12.75">
      <c r="A1498" s="33"/>
      <c r="B1498" s="34"/>
      <c r="C1498" s="41"/>
      <c r="D1498" s="42"/>
      <c r="E1498" s="44">
        <f t="shared" si="179"/>
      </c>
      <c r="F1498" s="45"/>
      <c r="G1498" s="3" t="str">
        <f t="shared" si="174"/>
        <v>N</v>
      </c>
      <c r="H1498" s="12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>
        <f t="shared" si="175"/>
      </c>
      <c r="AA1498" s="11" t="str">
        <f t="shared" si="176"/>
        <v>ok</v>
      </c>
      <c r="AB1498" s="11" t="str">
        <f t="shared" si="177"/>
        <v>ok</v>
      </c>
      <c r="AC1498" s="11" t="str">
        <f t="shared" si="178"/>
        <v>ok</v>
      </c>
    </row>
    <row r="1499" spans="1:29" s="13" customFormat="1" ht="12.75">
      <c r="A1499" s="33"/>
      <c r="B1499" s="34"/>
      <c r="C1499" s="37"/>
      <c r="D1499" s="42"/>
      <c r="E1499" s="44">
        <f t="shared" si="179"/>
      </c>
      <c r="F1499" s="45"/>
      <c r="G1499" s="3" t="str">
        <f t="shared" si="174"/>
        <v>N</v>
      </c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>
        <f t="shared" si="175"/>
      </c>
      <c r="AA1499" s="11" t="str">
        <f t="shared" si="176"/>
        <v>ok</v>
      </c>
      <c r="AB1499" s="11" t="str">
        <f t="shared" si="177"/>
        <v>ok</v>
      </c>
      <c r="AC1499" s="11" t="str">
        <f t="shared" si="178"/>
        <v>ok</v>
      </c>
    </row>
    <row r="1500" spans="1:29" s="13" customFormat="1" ht="12.75">
      <c r="A1500" s="33"/>
      <c r="B1500" s="34"/>
      <c r="C1500" s="41"/>
      <c r="D1500" s="42"/>
      <c r="E1500" s="39">
        <f t="shared" si="179"/>
      </c>
      <c r="F1500" s="43"/>
      <c r="G1500" s="3" t="str">
        <f t="shared" si="174"/>
        <v>N</v>
      </c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>
        <f t="shared" si="175"/>
      </c>
      <c r="AA1500" s="11" t="str">
        <f t="shared" si="176"/>
        <v>ok</v>
      </c>
      <c r="AB1500" s="11" t="str">
        <f t="shared" si="177"/>
        <v>ok</v>
      </c>
      <c r="AC1500" s="11" t="str">
        <f t="shared" si="178"/>
        <v>ok</v>
      </c>
    </row>
    <row r="1501" spans="1:29" s="13" customFormat="1" ht="12.75">
      <c r="A1501" s="33"/>
      <c r="B1501" s="34"/>
      <c r="C1501" s="41"/>
      <c r="D1501" s="42"/>
      <c r="E1501" s="39">
        <f t="shared" si="179"/>
      </c>
      <c r="F1501" s="43"/>
      <c r="G1501" s="3" t="str">
        <f t="shared" si="174"/>
        <v>N</v>
      </c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>
        <f t="shared" si="175"/>
      </c>
      <c r="AA1501" s="11" t="str">
        <f t="shared" si="176"/>
        <v>ok</v>
      </c>
      <c r="AB1501" s="11" t="str">
        <f t="shared" si="177"/>
        <v>ok</v>
      </c>
      <c r="AC1501" s="11" t="str">
        <f t="shared" si="178"/>
        <v>ok</v>
      </c>
    </row>
    <row r="1502" spans="1:29" s="13" customFormat="1" ht="12.75">
      <c r="A1502" s="33"/>
      <c r="B1502" s="34"/>
      <c r="C1502" s="41"/>
      <c r="D1502" s="42"/>
      <c r="E1502" s="39">
        <f t="shared" si="179"/>
      </c>
      <c r="F1502" s="43"/>
      <c r="G1502" s="3" t="str">
        <f t="shared" si="174"/>
        <v>N</v>
      </c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>
        <f t="shared" si="175"/>
      </c>
      <c r="AA1502" s="11" t="str">
        <f t="shared" si="176"/>
        <v>ok</v>
      </c>
      <c r="AB1502" s="11" t="str">
        <f t="shared" si="177"/>
        <v>ok</v>
      </c>
      <c r="AC1502" s="11" t="str">
        <f t="shared" si="178"/>
        <v>ok</v>
      </c>
    </row>
    <row r="1503" spans="1:29" s="13" customFormat="1" ht="12.75">
      <c r="A1503" s="33"/>
      <c r="B1503" s="34"/>
      <c r="C1503" s="41"/>
      <c r="D1503" s="42"/>
      <c r="E1503" s="39">
        <f t="shared" si="179"/>
      </c>
      <c r="F1503" s="43"/>
      <c r="G1503" s="3" t="str">
        <f t="shared" si="174"/>
        <v>N</v>
      </c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>
        <f t="shared" si="175"/>
      </c>
      <c r="AA1503" s="11" t="str">
        <f t="shared" si="176"/>
        <v>ok</v>
      </c>
      <c r="AB1503" s="11" t="str">
        <f t="shared" si="177"/>
        <v>ok</v>
      </c>
      <c r="AC1503" s="11" t="str">
        <f t="shared" si="178"/>
        <v>ok</v>
      </c>
    </row>
    <row r="1504" spans="1:29" s="13" customFormat="1" ht="12.75">
      <c r="A1504" s="33"/>
      <c r="B1504" s="34"/>
      <c r="C1504" s="41"/>
      <c r="D1504" s="42"/>
      <c r="E1504" s="39">
        <f t="shared" si="179"/>
      </c>
      <c r="F1504" s="43"/>
      <c r="G1504" s="3" t="str">
        <f t="shared" si="174"/>
        <v>N</v>
      </c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>
        <f t="shared" si="175"/>
      </c>
      <c r="AA1504" s="11" t="str">
        <f t="shared" si="176"/>
        <v>ok</v>
      </c>
      <c r="AB1504" s="11" t="str">
        <f t="shared" si="177"/>
        <v>ok</v>
      </c>
      <c r="AC1504" s="11" t="str">
        <f t="shared" si="178"/>
        <v>ok</v>
      </c>
    </row>
    <row r="1505" spans="1:29" s="13" customFormat="1" ht="12.75">
      <c r="A1505" s="33"/>
      <c r="B1505" s="34"/>
      <c r="C1505" s="41"/>
      <c r="D1505" s="42"/>
      <c r="E1505" s="39">
        <f t="shared" si="179"/>
      </c>
      <c r="F1505" s="43"/>
      <c r="G1505" s="3" t="str">
        <f t="shared" si="174"/>
        <v>N</v>
      </c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>
        <f t="shared" si="175"/>
      </c>
      <c r="AA1505" s="11" t="str">
        <f t="shared" si="176"/>
        <v>ok</v>
      </c>
      <c r="AB1505" s="11" t="str">
        <f t="shared" si="177"/>
        <v>ok</v>
      </c>
      <c r="AC1505" s="11" t="str">
        <f t="shared" si="178"/>
        <v>ok</v>
      </c>
    </row>
    <row r="1506" spans="1:29" s="13" customFormat="1" ht="12.75">
      <c r="A1506" s="33"/>
      <c r="B1506" s="34"/>
      <c r="C1506" s="41"/>
      <c r="D1506" s="42"/>
      <c r="E1506" s="39">
        <f t="shared" si="179"/>
      </c>
      <c r="F1506" s="43"/>
      <c r="G1506" s="3" t="str">
        <f t="shared" si="174"/>
        <v>N</v>
      </c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>
        <f t="shared" si="175"/>
      </c>
      <c r="AA1506" s="11" t="str">
        <f t="shared" si="176"/>
        <v>ok</v>
      </c>
      <c r="AB1506" s="11" t="str">
        <f t="shared" si="177"/>
        <v>ok</v>
      </c>
      <c r="AC1506" s="11" t="str">
        <f t="shared" si="178"/>
        <v>ok</v>
      </c>
    </row>
    <row r="1507" spans="1:29" s="13" customFormat="1" ht="12.75">
      <c r="A1507" s="33"/>
      <c r="B1507" s="34"/>
      <c r="C1507" s="41"/>
      <c r="D1507" s="42"/>
      <c r="E1507" s="39">
        <f t="shared" si="179"/>
      </c>
      <c r="F1507" s="43"/>
      <c r="G1507" s="3" t="str">
        <f t="shared" si="174"/>
        <v>N</v>
      </c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>
        <f t="shared" si="175"/>
      </c>
      <c r="AA1507" s="11" t="str">
        <f t="shared" si="176"/>
        <v>ok</v>
      </c>
      <c r="AB1507" s="11" t="str">
        <f t="shared" si="177"/>
        <v>ok</v>
      </c>
      <c r="AC1507" s="11" t="str">
        <f t="shared" si="178"/>
        <v>ok</v>
      </c>
    </row>
    <row r="1508" spans="1:29" s="13" customFormat="1" ht="12.75">
      <c r="A1508" s="33"/>
      <c r="B1508" s="34"/>
      <c r="C1508" s="41"/>
      <c r="D1508" s="42"/>
      <c r="E1508" s="39">
        <f t="shared" si="179"/>
      </c>
      <c r="F1508" s="43"/>
      <c r="G1508" s="3" t="str">
        <f t="shared" si="174"/>
        <v>N</v>
      </c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>
        <f t="shared" si="175"/>
      </c>
      <c r="AA1508" s="11" t="str">
        <f t="shared" si="176"/>
        <v>ok</v>
      </c>
      <c r="AB1508" s="11" t="str">
        <f t="shared" si="177"/>
        <v>ok</v>
      </c>
      <c r="AC1508" s="11" t="str">
        <f t="shared" si="178"/>
        <v>ok</v>
      </c>
    </row>
    <row r="1509" spans="1:29" s="13" customFormat="1" ht="12.75">
      <c r="A1509" s="33"/>
      <c r="B1509" s="34"/>
      <c r="C1509" s="41"/>
      <c r="D1509" s="42"/>
      <c r="E1509" s="39">
        <f t="shared" si="179"/>
      </c>
      <c r="F1509" s="43"/>
      <c r="G1509" s="3" t="str">
        <f t="shared" si="174"/>
        <v>N</v>
      </c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>
        <f t="shared" si="175"/>
      </c>
      <c r="AA1509" s="11" t="str">
        <f t="shared" si="176"/>
        <v>ok</v>
      </c>
      <c r="AB1509" s="11" t="str">
        <f t="shared" si="177"/>
        <v>ok</v>
      </c>
      <c r="AC1509" s="11" t="str">
        <f t="shared" si="178"/>
        <v>ok</v>
      </c>
    </row>
    <row r="1510" spans="1:29" s="13" customFormat="1" ht="12.75">
      <c r="A1510" s="33"/>
      <c r="B1510" s="34"/>
      <c r="C1510" s="41"/>
      <c r="D1510" s="42"/>
      <c r="E1510" s="39">
        <f t="shared" si="179"/>
      </c>
      <c r="F1510" s="43"/>
      <c r="G1510" s="3" t="str">
        <f t="shared" si="174"/>
        <v>N</v>
      </c>
      <c r="H1510" s="67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>
        <f t="shared" si="175"/>
      </c>
      <c r="AA1510" s="11" t="str">
        <f t="shared" si="176"/>
        <v>ok</v>
      </c>
      <c r="AB1510" s="11" t="str">
        <f t="shared" si="177"/>
        <v>ok</v>
      </c>
      <c r="AC1510" s="11" t="str">
        <f t="shared" si="178"/>
        <v>ok</v>
      </c>
    </row>
    <row r="1511" spans="1:29" s="13" customFormat="1" ht="12.75">
      <c r="A1511" s="33"/>
      <c r="B1511" s="34"/>
      <c r="C1511" s="41"/>
      <c r="D1511" s="42"/>
      <c r="E1511" s="39">
        <f t="shared" si="179"/>
      </c>
      <c r="F1511" s="43"/>
      <c r="G1511" s="3" t="str">
        <f t="shared" si="174"/>
        <v>N</v>
      </c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>
        <f t="shared" si="175"/>
      </c>
      <c r="AA1511" s="11" t="str">
        <f t="shared" si="176"/>
        <v>ok</v>
      </c>
      <c r="AB1511" s="11" t="str">
        <f t="shared" si="177"/>
        <v>ok</v>
      </c>
      <c r="AC1511" s="11" t="str">
        <f t="shared" si="178"/>
        <v>ok</v>
      </c>
    </row>
    <row r="1512" spans="1:29" s="13" customFormat="1" ht="12.75">
      <c r="A1512" s="33"/>
      <c r="B1512" s="34"/>
      <c r="C1512" s="41"/>
      <c r="D1512" s="42"/>
      <c r="E1512" s="39">
        <f t="shared" si="179"/>
      </c>
      <c r="F1512" s="43"/>
      <c r="G1512" s="3" t="str">
        <f t="shared" si="174"/>
        <v>N</v>
      </c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>
        <f t="shared" si="175"/>
      </c>
      <c r="AA1512" s="11" t="str">
        <f t="shared" si="176"/>
        <v>ok</v>
      </c>
      <c r="AB1512" s="11" t="str">
        <f t="shared" si="177"/>
        <v>ok</v>
      </c>
      <c r="AC1512" s="11" t="str">
        <f t="shared" si="178"/>
        <v>ok</v>
      </c>
    </row>
    <row r="1513" spans="1:29" s="13" customFormat="1" ht="12.75">
      <c r="A1513" s="33"/>
      <c r="B1513" s="34"/>
      <c r="C1513" s="41"/>
      <c r="D1513" s="42"/>
      <c r="E1513" s="39">
        <f t="shared" si="179"/>
      </c>
      <c r="F1513" s="43"/>
      <c r="G1513" s="3" t="str">
        <f t="shared" si="174"/>
        <v>N</v>
      </c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>
        <f t="shared" si="175"/>
      </c>
      <c r="AA1513" s="11" t="str">
        <f t="shared" si="176"/>
        <v>ok</v>
      </c>
      <c r="AB1513" s="11" t="str">
        <f t="shared" si="177"/>
        <v>ok</v>
      </c>
      <c r="AC1513" s="11" t="str">
        <f t="shared" si="178"/>
        <v>ok</v>
      </c>
    </row>
    <row r="1514" spans="1:29" s="13" customFormat="1" ht="12.75">
      <c r="A1514" s="33"/>
      <c r="B1514" s="34"/>
      <c r="C1514" s="41"/>
      <c r="D1514" s="42"/>
      <c r="E1514" s="39">
        <f t="shared" si="179"/>
      </c>
      <c r="F1514" s="43"/>
      <c r="G1514" s="3" t="str">
        <f t="shared" si="174"/>
        <v>N</v>
      </c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>
        <f t="shared" si="175"/>
      </c>
      <c r="AA1514" s="11" t="str">
        <f t="shared" si="176"/>
        <v>ok</v>
      </c>
      <c r="AB1514" s="11" t="str">
        <f t="shared" si="177"/>
        <v>ok</v>
      </c>
      <c r="AC1514" s="11" t="str">
        <f t="shared" si="178"/>
        <v>ok</v>
      </c>
    </row>
    <row r="1515" spans="1:29" s="13" customFormat="1" ht="12.75">
      <c r="A1515" s="33"/>
      <c r="B1515" s="34"/>
      <c r="C1515" s="41"/>
      <c r="D1515" s="42"/>
      <c r="E1515" s="39">
        <f t="shared" si="179"/>
      </c>
      <c r="F1515" s="43"/>
      <c r="G1515" s="3" t="str">
        <f t="shared" si="174"/>
        <v>N</v>
      </c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>
        <f t="shared" si="175"/>
      </c>
      <c r="AA1515" s="11" t="str">
        <f t="shared" si="176"/>
        <v>ok</v>
      </c>
      <c r="AB1515" s="11" t="str">
        <f t="shared" si="177"/>
        <v>ok</v>
      </c>
      <c r="AC1515" s="11" t="str">
        <f t="shared" si="178"/>
        <v>ok</v>
      </c>
    </row>
    <row r="1516" spans="1:29" s="13" customFormat="1" ht="12.75">
      <c r="A1516" s="33"/>
      <c r="B1516" s="34"/>
      <c r="C1516" s="41"/>
      <c r="D1516" s="42"/>
      <c r="E1516" s="39">
        <f t="shared" si="179"/>
      </c>
      <c r="F1516" s="43"/>
      <c r="G1516" s="3" t="str">
        <f t="shared" si="174"/>
        <v>N</v>
      </c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>
        <f t="shared" si="175"/>
      </c>
      <c r="AA1516" s="11" t="str">
        <f t="shared" si="176"/>
        <v>ok</v>
      </c>
      <c r="AB1516" s="11" t="str">
        <f t="shared" si="177"/>
        <v>ok</v>
      </c>
      <c r="AC1516" s="11" t="str">
        <f t="shared" si="178"/>
        <v>ok</v>
      </c>
    </row>
    <row r="1517" spans="1:29" s="13" customFormat="1" ht="12.75">
      <c r="A1517" s="33"/>
      <c r="B1517" s="34"/>
      <c r="C1517" s="41"/>
      <c r="D1517" s="42"/>
      <c r="E1517" s="39">
        <f t="shared" si="179"/>
      </c>
      <c r="F1517" s="47"/>
      <c r="G1517" s="3" t="str">
        <f t="shared" si="174"/>
        <v>N</v>
      </c>
      <c r="H1517" s="67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>
        <f t="shared" si="175"/>
      </c>
      <c r="AA1517" s="11" t="str">
        <f t="shared" si="176"/>
        <v>ok</v>
      </c>
      <c r="AB1517" s="11" t="str">
        <f t="shared" si="177"/>
        <v>ok</v>
      </c>
      <c r="AC1517" s="11" t="str">
        <f t="shared" si="178"/>
        <v>ok</v>
      </c>
    </row>
    <row r="1518" spans="1:29" s="13" customFormat="1" ht="12.75">
      <c r="A1518" s="33"/>
      <c r="B1518" s="34"/>
      <c r="C1518" s="41"/>
      <c r="D1518" s="42"/>
      <c r="E1518" s="39">
        <f t="shared" si="179"/>
      </c>
      <c r="F1518" s="45"/>
      <c r="G1518" s="3" t="str">
        <f t="shared" si="174"/>
        <v>N</v>
      </c>
      <c r="H1518" s="67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>
        <f t="shared" si="175"/>
      </c>
      <c r="AA1518" s="11" t="str">
        <f t="shared" si="176"/>
        <v>ok</v>
      </c>
      <c r="AB1518" s="11" t="str">
        <f t="shared" si="177"/>
        <v>ok</v>
      </c>
      <c r="AC1518" s="11" t="str">
        <f t="shared" si="178"/>
        <v>ok</v>
      </c>
    </row>
    <row r="1519" spans="1:29" s="13" customFormat="1" ht="12.75">
      <c r="A1519" s="33"/>
      <c r="B1519" s="34"/>
      <c r="C1519" s="37"/>
      <c r="D1519" s="42"/>
      <c r="E1519" s="44">
        <f>IF(ISNUMBER(D1519),Lettre(D1519),"")</f>
      </c>
      <c r="F1519" s="45"/>
      <c r="G1519" s="3" t="str">
        <f t="shared" si="174"/>
        <v>N</v>
      </c>
      <c r="H1519" s="67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>
        <f>IF(ISBLANK(C1519),IF(ISBLANK(D1519),"","prix mal renseigné"),IF(ISBLANK(D1519),"prix non renseigné",""))</f>
      </c>
      <c r="AA1519" s="11" t="str">
        <f t="shared" si="176"/>
        <v>ok</v>
      </c>
      <c r="AB1519" s="11" t="str">
        <f t="shared" si="177"/>
        <v>ok</v>
      </c>
      <c r="AC1519" s="11" t="str">
        <f t="shared" si="178"/>
        <v>ok</v>
      </c>
    </row>
    <row r="1520" spans="1:29" s="13" customFormat="1" ht="12.75">
      <c r="A1520" s="33"/>
      <c r="B1520" s="34"/>
      <c r="C1520" s="37"/>
      <c r="D1520" s="42"/>
      <c r="E1520" s="44">
        <f t="shared" si="179"/>
      </c>
      <c r="F1520" s="45"/>
      <c r="G1520" s="3" t="str">
        <f t="shared" si="174"/>
        <v>N</v>
      </c>
      <c r="H1520" s="67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>
        <f t="shared" si="175"/>
      </c>
      <c r="AA1520" s="11" t="str">
        <f t="shared" si="176"/>
        <v>ok</v>
      </c>
      <c r="AB1520" s="11" t="str">
        <f t="shared" si="177"/>
        <v>ok</v>
      </c>
      <c r="AC1520" s="11" t="str">
        <f t="shared" si="178"/>
        <v>ok</v>
      </c>
    </row>
    <row r="1521" spans="1:29" s="13" customFormat="1" ht="12.75">
      <c r="A1521" s="33"/>
      <c r="B1521" s="34"/>
      <c r="C1521" s="37"/>
      <c r="D1521" s="42"/>
      <c r="E1521" s="44">
        <f t="shared" si="179"/>
      </c>
      <c r="F1521" s="45"/>
      <c r="G1521" s="3" t="str">
        <f t="shared" si="174"/>
        <v>N</v>
      </c>
      <c r="H1521" s="67"/>
      <c r="I1521" s="11"/>
      <c r="J1521" s="11">
        <f>IF(ISERROR(J1523),"",J1523)</f>
      </c>
      <c r="K1521" s="11">
        <f>IF(ISERROR(K1523),"",K1523)</f>
      </c>
      <c r="L1521" s="11">
        <f>IF(ISERROR(L1523),"",L1523)</f>
      </c>
      <c r="M1521" s="11" t="s">
        <v>71</v>
      </c>
      <c r="N1521" s="11">
        <f>IF(ISERROR(N1523),"",N1523)</f>
      </c>
      <c r="O1521" s="11">
        <f>IF(ISERROR(O1523),"",O1523)</f>
      </c>
      <c r="P1521" s="11">
        <f>IF(ISERROR(P1523),"",P1523)</f>
      </c>
      <c r="Q1521" s="11" t="s">
        <v>71</v>
      </c>
      <c r="R1521" s="11">
        <f>IF(ISERROR(R1523),"",R1523)</f>
      </c>
      <c r="S1521" s="11">
        <f>IF(ISERROR(S1523),"",S1523)</f>
      </c>
      <c r="T1521" s="11">
        <f>IF(ISERROR(T1523),"",T1523)</f>
      </c>
      <c r="U1521" s="11" t="s">
        <v>71</v>
      </c>
      <c r="V1521" s="11">
        <f>IF(ISERROR(V1523),"",V1523)</f>
      </c>
      <c r="W1521" s="11">
        <f>IF(ISERROR(W1523),"",W1523)</f>
      </c>
      <c r="X1521" s="11"/>
      <c r="Y1521" s="11"/>
      <c r="Z1521" s="11">
        <f t="shared" si="175"/>
      </c>
      <c r="AA1521" s="11" t="str">
        <f t="shared" si="176"/>
        <v>ok</v>
      </c>
      <c r="AB1521" s="11" t="str">
        <f t="shared" si="177"/>
        <v>ok</v>
      </c>
      <c r="AC1521" s="11" t="str">
        <f t="shared" si="178"/>
        <v>ok</v>
      </c>
    </row>
    <row r="1522" spans="1:29" s="13" customFormat="1" ht="12.75">
      <c r="A1522" s="33"/>
      <c r="B1522" s="34"/>
      <c r="C1522" s="77"/>
      <c r="D1522" s="42"/>
      <c r="E1522" s="44">
        <f t="shared" si="179"/>
      </c>
      <c r="F1522" s="45"/>
      <c r="G1522" s="3" t="str">
        <f t="shared" si="174"/>
        <v>N</v>
      </c>
      <c r="H1522" s="67"/>
      <c r="I1522" s="11">
        <f>LEN(I1523)</f>
        <v>0</v>
      </c>
      <c r="J1522" s="11">
        <v>13</v>
      </c>
      <c r="K1522" s="11">
        <v>12</v>
      </c>
      <c r="L1522" s="11">
        <v>11</v>
      </c>
      <c r="M1522" s="11">
        <v>10</v>
      </c>
      <c r="N1522" s="11">
        <v>9</v>
      </c>
      <c r="O1522" s="11">
        <v>8</v>
      </c>
      <c r="P1522" s="11">
        <v>7</v>
      </c>
      <c r="Q1522" s="11">
        <v>6</v>
      </c>
      <c r="R1522" s="11">
        <v>5</v>
      </c>
      <c r="S1522" s="11">
        <v>4</v>
      </c>
      <c r="T1522" s="11">
        <v>3</v>
      </c>
      <c r="U1522" s="11">
        <v>2</v>
      </c>
      <c r="V1522" s="11">
        <v>1</v>
      </c>
      <c r="W1522" s="11">
        <v>0</v>
      </c>
      <c r="X1522" s="11"/>
      <c r="Y1522" s="11"/>
      <c r="Z1522" s="11">
        <f t="shared" si="175"/>
      </c>
      <c r="AA1522" s="11" t="str">
        <f t="shared" si="176"/>
        <v>ok</v>
      </c>
      <c r="AB1522" s="11" t="str">
        <f t="shared" si="177"/>
        <v>ok</v>
      </c>
      <c r="AC1522" s="11" t="str">
        <f t="shared" si="178"/>
        <v>ok</v>
      </c>
    </row>
    <row r="1523" spans="1:29" s="13" customFormat="1" ht="12.75">
      <c r="A1523" s="70" t="str">
        <f>"T 00 00 0SM "&amp;TEXT(X1523,"00")</f>
        <v>T 00 00 0SM 40</v>
      </c>
      <c r="B1523" s="78" t="str">
        <f>"Code de contrôle "&amp;TEXT(X1523,"00")&amp;" : "&amp;J1521&amp;K1521&amp;L1521&amp;M1521&amp;N1521&amp;O1521&amp;P1521&amp;Q1521&amp;R1521&amp;S1521&amp;T1521&amp;U1521&amp;V1521&amp;W1521</f>
        <v>Code de contrôle 40 : ///</v>
      </c>
      <c r="C1523" s="62"/>
      <c r="D1523" s="69" t="s">
        <v>74</v>
      </c>
      <c r="E1523" s="48">
        <f t="shared" si="179"/>
      </c>
      <c r="F1523" s="49"/>
      <c r="G1523" s="3" t="s">
        <v>75</v>
      </c>
      <c r="H1523" s="67">
        <f>COUNTA(G1487:G1523)</f>
        <v>37</v>
      </c>
      <c r="I1523" s="11">
        <f>IF(FIXED(SUM(D1488:D1522),2,FALSE)="0,00","",FIXED(SUM(D1488:D1522),2,FALSE))</f>
      </c>
      <c r="J1523" s="11" t="e">
        <f>IF((VALUE(MID(I1523,I1522-J1522,1)))&lt;4,IF((MID(I1523,I1522-J1522,1))="0","A",IF(MID(I1523,I1522-J1522,1)="1","B",IF(MID(I1523,I1522-J1522,1)="2","C",IF(MID(I1523,I1522-J1522,1)="3","D",)))),IF(MID(I1523,I1522-J1522,1)="4","E",IF(MID(I1523,I1522-J1522,1)="5","F",IF(MID(I1523,I1522-J1522,1)="6","G",IF(MID(I1523,I1522-J1522,1)="7","H",IF(MID(I1523,I1522-J1522,1)="8","I",IF(MID(I1523,I1522-J1522,1)="9","J","zz")))))))</f>
        <v>#VALUE!</v>
      </c>
      <c r="K1523" s="11" t="e">
        <f>IF((VALUE(MID(I1523,I1522-K1522,1)))&lt;4,IF((MID(I1523,I1522-K1522,1))="0","A",IF(MID(I1523,I1522-K1522,1)="1","B",IF(MID(I1523,I1522-K1522,1)="2","C",IF(MID(I1523,I1522-K1522,1)="3","D",)))),IF(MID(I1523,I1522-K1522,1)="4","E",IF(MID(I1523,I1522-K1522,1)="5","F",IF(MID(I1523,I1522-K1522,1)="6","G",IF(MID(I1523,I1522-K1522,1)="7","H",IF(MID(I1523,I1522-K1522,1)="8","I",IF(MID(I1523,I1522-K1522,1)="9","J","zz")))))))</f>
        <v>#VALUE!</v>
      </c>
      <c r="L1523" s="11" t="e">
        <f>IF((VALUE(MID(I1523,I1522-L1522,1)))&lt;4,IF((MID(I1523,I1522-L1522,1))="0","A",IF(MID(I1523,I1522-L1522,1)="1","B",IF(MID(I1523,I1522-L1522,1)="2","C",IF(MID(I1523,I1522-L1522,1)="3","D",)))),IF(MID(I1523,I1522-L1522,1)="4","E",IF(MID(I1523,I1522-L1522,1)="5","F",IF(MID(I1523,I1522-L1522,1)="6","G",IF(MID(I1523,I1522-L1522,1)="7","H",IF(MID(I1523,I1522-L1522,1)="8","I",IF(MID(I1523,I1522-L1522,1)="9","J","zz")))))))</f>
        <v>#VALUE!</v>
      </c>
      <c r="M1523" s="11"/>
      <c r="N1523" s="11" t="e">
        <f>IF((VALUE(MID(I1523,I1522-N1522,1)))&lt;4,IF((MID(I1523,I1522-N1522,1))="0","A",IF(MID(I1523,I1522-N1522,1)="1","B",IF(MID(I1523,I1522-N1522,1)="2","C",IF(MID(I1523,I1522-N1522,1)="3","D",)))),IF(MID(I1523,I1522-N1522,1)="4","E",IF(MID(I1523,I1522-N1522,1)="5","F",IF(MID(I1523,I1522-N1522,1)="6","G",IF(MID(I1523,I1522-N1522,1)="7","H",IF(MID(I1523,I1522-N1522,1)="8","I",IF(MID(I1523,I1522-N1522,1)="9","J","zz")))))))</f>
        <v>#VALUE!</v>
      </c>
      <c r="O1523" s="11" t="e">
        <f>IF((VALUE(MID(I1523,I1522-O1522,1)))&lt;4,IF((MID(I1523,I1522-O1522,1))="0","A",IF(MID(I1523,I1522-O1522,1)="1","B",IF(MID(I1523,I1522-O1522,1)="2","C",IF(MID(I1523,I1522-O1522,1)="3","D",)))),IF(MID(I1523,I1522-O1522,1)="4","E",IF(MID(I1523,I1522-O1522,1)="5","F",IF(MID(I1523,I1522-O1522,1)="6","G",IF(MID(I1523,I1522-O1522,1)="7","H",IF(MID(I1523,I1522-O1522,1)="8","I",IF(MID(I1523,I1522-O1522,1)="9","J","zz")))))))</f>
        <v>#VALUE!</v>
      </c>
      <c r="P1523" s="11" t="e">
        <f>IF((VALUE(MID(I1523,I1522-P1522,1)))&lt;4,IF((MID(I1523,I1522-P1522,1))="0","A",IF(MID(I1523,I1522-P1522,1)="1","B",IF(MID(I1523,I1522-P1522,1)="2","C",IF(MID(I1523,I1522-P1522,1)="3","D",)))),IF(MID(I1523,I1522-P1522,1)="4","E",IF(MID(I1523,I1522-P1522,1)="5","F",IF(MID(I1523,I1522-P1522,1)="6","G",IF(MID(I1523,I1522-P1522,1)="7","H",IF(MID(I1523,I1522-P1522,1)="8","I",IF(MID(I1523,I1522-P1522,1)="9","J","zz")))))))</f>
        <v>#VALUE!</v>
      </c>
      <c r="Q1523" s="11"/>
      <c r="R1523" s="11" t="e">
        <f>IF((VALUE(MID(I1523,I1522-R1522,1)))&lt;4,IF((MID(I1523,I1522-R1522,1))="0","A",IF(MID(I1523,I1522-R1522,1)="1","B",IF(MID(I1523,I1522-R1522,1)="2","C",IF(MID(I1523,I1522-R1522,1)="3","D",)))),IF(MID(I1523,I1522-R1522,1)="4","E",IF(MID(I1523,I1522-R1522,1)="5","F",IF(MID(I1523,I1522-R1522,1)="6","G",IF(MID(I1523,I1522-R1522,1)="7","H",IF(MID(I1523,I1522-R1522,1)="8","I",IF(MID(I1523,I1522-R1522,1)="9","J","zz")))))))</f>
        <v>#VALUE!</v>
      </c>
      <c r="S1523" s="11" t="e">
        <f>IF((VALUE(MID(I1523,I1522-S1522,1)))&lt;4,IF((MID(I1523,I1522-S1522,1))="0","A",IF(MID(I1523,I1522-S1522,1)="1","B",IF(MID(I1523,I1522-S1522,1)="2","C",IF(MID(I1523,I1522-S1522,1)="3","D",)))),IF(MID(I1523,I1522-S1522,1)="4","E",IF(MID(I1523,I1522-S1522,1)="5","F",IF(MID(I1523,I1522-S1522,1)="6","G",IF(MID(I1523,I1522-S1522,1)="7","H",IF(MID(I1523,I1522-S1522,1)="8","I",IF(MID(I1523,I1522-S1522,1)="9","J","zz")))))))</f>
        <v>#VALUE!</v>
      </c>
      <c r="T1523" s="11" t="e">
        <f>IF((VALUE(MID(I1523,I1522-T1522,1)))&lt;4,IF((MID(I1523,I1522-T1522,1))="0","A",IF(MID(I1523,I1522-T1522,1)="1","B",IF(MID(I1523,I1522-T1522,1)="2","C",IF(MID(I1523,I1522-T1522,1)="3","D",)))),IF(MID(I1523,I1522-T1522,1)="4","E",IF(MID(I1523,I1522-T1522,1)="5","F",IF(MID(I1523,I1522-T1522,1)="6","G",IF(MID(I1523,I1522-T1522,1)="7","H",IF(MID(I1523,I1522-T1522,1)="8","I",IF(MID(I1523,I1522-T1522,1)="9","J","zz")))))))</f>
        <v>#VALUE!</v>
      </c>
      <c r="U1523" s="11"/>
      <c r="V1523" s="11" t="e">
        <f>IF((VALUE(MID(I1523,I1522-V1522,1)))&lt;4,IF((MID(I1523,I1522-V1522,1))="0","A",IF(MID(I1523,I1522-V1522,1)="1","B",IF(MID(I1523,I1522-V1522,1)="2","C",IF(MID(I1523,I1522-V1522,1)="3","D",)))),IF(MID(I1523,I1522-V1522,1)="4","E",IF(MID(I1523,I1522-V1522,1)="5","F",IF(MID(I1523,I1522-V1522,1)="6","G",IF(MID(I1523,I1522-V1522,1)="7","H",IF(MID(I1523,I1522-V1522,1)="8","I",IF(MID(I1523,I1522-V1522,1)="9","J","zz")))))))</f>
        <v>#VALUE!</v>
      </c>
      <c r="W1523" s="11" t="e">
        <f>IF((VALUE(MID(I1523,LEN(I1523),1)))&lt;4,IF((MID(I1523,I1522,1))="0","A",IF(MID(I1523,I1522,1)="1","B",IF(MID(I1523,I1522,1)="2","C",IF(MID(I1523,I1522,1)="3","D",)))),IF(MID(I1523,I1522,1)="4","E",IF(MID(I1523,I1522,1)="5","F",IF(MID(I1523,I1522,1)="6","G",IF(MID(I1523,I1522,1)="7","H",IF(MID(I1523,I1522,1)="8","I",IF(MID(I1523,I1522,1)="9","J","zz")))))))</f>
        <v>#VALUE!</v>
      </c>
      <c r="X1523" s="11">
        <f>X1486+1</f>
        <v>40</v>
      </c>
      <c r="Y1523" s="11"/>
      <c r="Z1523" s="11"/>
      <c r="AA1523" s="11"/>
      <c r="AB1523" s="11"/>
      <c r="AC1523" s="11"/>
    </row>
    <row r="1524" spans="4:5" ht="12.75">
      <c r="D1524" s="71"/>
      <c r="E1524" s="72"/>
    </row>
    <row r="1525" spans="4:5" ht="12.75">
      <c r="D1525" s="71"/>
      <c r="E1525" s="72"/>
    </row>
    <row r="1526" spans="2:6" ht="12.75">
      <c r="B1526" s="73"/>
      <c r="C1526" s="73"/>
      <c r="D1526" s="73"/>
      <c r="E1526" s="73"/>
      <c r="F1526" s="73"/>
    </row>
    <row r="1527" spans="2:6" ht="12.75">
      <c r="B1527" s="73"/>
      <c r="C1527" s="73"/>
      <c r="D1527" s="73"/>
      <c r="E1527" s="73"/>
      <c r="F1527" s="73"/>
    </row>
    <row r="1528" spans="1:26" ht="27" customHeight="1">
      <c r="A1528" s="83" t="s">
        <v>834</v>
      </c>
      <c r="B1528" s="79"/>
      <c r="C1528" s="81" t="s">
        <v>835</v>
      </c>
      <c r="D1528" s="82"/>
      <c r="E1528" s="84">
        <f>D1528</f>
        <v>0</v>
      </c>
      <c r="F1528" s="80"/>
      <c r="Z1528" t="str">
        <f>IF(ISBLANK(D1528),"Rabais non renseigné","")</f>
        <v>Rabais non renseigné</v>
      </c>
    </row>
    <row r="1529" spans="2:6" ht="12.75">
      <c r="B1529" s="73"/>
      <c r="C1529" s="73"/>
      <c r="D1529" s="73"/>
      <c r="E1529" s="73"/>
      <c r="F1529" s="73"/>
    </row>
    <row r="1530" spans="2:6" ht="12.75">
      <c r="B1530" s="73"/>
      <c r="C1530" s="73"/>
      <c r="D1530" s="73"/>
      <c r="E1530" s="73"/>
      <c r="F1530" s="73"/>
    </row>
    <row r="1531" spans="2:6" ht="12.75">
      <c r="B1531" s="73"/>
      <c r="C1531" s="73"/>
      <c r="D1531" s="73"/>
      <c r="E1531" s="73"/>
      <c r="F1531" s="73"/>
    </row>
    <row r="1532" spans="2:6" ht="12.75">
      <c r="B1532" s="73"/>
      <c r="C1532" s="73"/>
      <c r="D1532" s="73"/>
      <c r="E1532" s="73"/>
      <c r="F1532" s="73"/>
    </row>
    <row r="1533" spans="2:6" ht="12.75">
      <c r="B1533" s="73"/>
      <c r="C1533" s="73"/>
      <c r="D1533" s="73"/>
      <c r="E1533" s="73"/>
      <c r="F1533" s="73"/>
    </row>
    <row r="1534" spans="2:6" ht="12.75">
      <c r="B1534" s="73"/>
      <c r="C1534" s="73"/>
      <c r="D1534" s="73"/>
      <c r="E1534" s="73"/>
      <c r="F1534" s="73"/>
    </row>
    <row r="1535" spans="2:6" ht="12.75">
      <c r="B1535" s="73"/>
      <c r="C1535" s="73"/>
      <c r="D1535" s="73"/>
      <c r="E1535" s="73"/>
      <c r="F1535" s="73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1:6" ht="12.75">
      <c r="A1538" s="101" t="str">
        <f>"derniere page du bordereau de prix :  "&amp;A21&amp;"  "&amp;A29</f>
        <v>derniere page du bordereau de prix :  VRD, SOLS EXTERIEURS  LOT N° 1 (1°, 6°, 7° et 8° Arrondissements)</v>
      </c>
      <c r="B1538" s="102"/>
      <c r="C1538" s="102"/>
      <c r="D1538" s="102"/>
      <c r="E1538" s="102"/>
      <c r="F1538" s="102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4:5" ht="12.75">
      <c r="D1552" s="71"/>
      <c r="E1552" s="72"/>
    </row>
    <row r="1553" spans="4:5" ht="12.75">
      <c r="D1553" s="71"/>
      <c r="E1553" s="72"/>
    </row>
    <row r="1554" spans="4:5" ht="12.75">
      <c r="D1554" s="71"/>
      <c r="E1554" s="72"/>
    </row>
    <row r="1555" spans="4:5" ht="12.75">
      <c r="D1555" s="71"/>
      <c r="E1555" s="72"/>
    </row>
    <row r="1556" spans="4:5" ht="12.75">
      <c r="D1556" s="71"/>
      <c r="E1556" s="72"/>
    </row>
    <row r="1557" spans="4:5" ht="12.75">
      <c r="D1557" s="71"/>
      <c r="E1557" s="72"/>
    </row>
    <row r="1558" spans="2:5" ht="12.75">
      <c r="B1558" s="74"/>
      <c r="D1558" s="71"/>
      <c r="E1558" s="72"/>
    </row>
  </sheetData>
  <sheetProtection password="D3D5" sheet="1" objects="1" scenarios="1"/>
  <mergeCells count="14">
    <mergeCell ref="B35:E36"/>
    <mergeCell ref="B37:E38"/>
    <mergeCell ref="A20:F20"/>
    <mergeCell ref="A21:F21"/>
    <mergeCell ref="A25:F25"/>
    <mergeCell ref="A29:F29"/>
    <mergeCell ref="A31:F31"/>
    <mergeCell ref="B33:E33"/>
    <mergeCell ref="A12:F12"/>
    <mergeCell ref="A13:F13"/>
    <mergeCell ref="A3:F3"/>
    <mergeCell ref="A4:F4"/>
    <mergeCell ref="A5:F5"/>
    <mergeCell ref="A11:F11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" useFirstPageNumber="1" horizontalDpi="400" verticalDpi="400" orientation="landscape" paperSize="9" scale="80"/>
  <headerFooter alignWithMargins="0">
    <oddFooter>&amp;L&amp;F &amp;8v14_6&amp;CBordereau de Prix Unitaires&amp;RPage &amp;P de &amp;N</oddFooter>
  </headerFooter>
  <rowBreaks count="41" manualBreakCount="41">
    <brk id="40" max="65535" man="1"/>
    <brk id="80" max="65535" man="1"/>
    <brk id="117" max="65535" man="1"/>
    <brk id="154" max="65535" man="1"/>
    <brk id="191" max="65535" man="1"/>
    <brk id="228" max="65535" man="1"/>
    <brk id="265" max="65535" man="1"/>
    <brk id="302" max="65535" man="1"/>
    <brk id="339" max="65535" man="1"/>
    <brk id="376" max="65535" man="1"/>
    <brk id="413" max="65535" man="1"/>
    <brk id="450" max="65535" man="1"/>
    <brk id="487" max="65535" man="1"/>
    <brk id="524" max="65535" man="1"/>
    <brk id="561" max="65535" man="1"/>
    <brk id="598" max="65535" man="1"/>
    <brk id="635" max="65535" man="1"/>
    <brk id="672" max="65535" man="1"/>
    <brk id="709" max="65535" man="1"/>
    <brk id="746" max="65535" man="1"/>
    <brk id="783" max="65535" man="1"/>
    <brk id="820" max="65535" man="1"/>
    <brk id="857" max="65535" man="1"/>
    <brk id="894" max="65535" man="1"/>
    <brk id="931" max="65535" man="1"/>
    <brk id="968" max="65535" man="1"/>
    <brk id="1005" max="65535" man="1"/>
    <brk id="1042" max="65535" man="1"/>
    <brk id="1079" max="65535" man="1"/>
    <brk id="1116" max="65535" man="1"/>
    <brk id="1153" max="65535" man="1"/>
    <brk id="1190" max="65535" man="1"/>
    <brk id="1227" max="65535" man="1"/>
    <brk id="1264" max="65535" man="1"/>
    <brk id="1301" max="65535" man="1"/>
    <brk id="1338" max="65535" man="1"/>
    <brk id="1375" max="65535" man="1"/>
    <brk id="1412" max="65535" man="1"/>
    <brk id="1449" max="65535" man="1"/>
    <brk id="1486" max="65535" man="1"/>
    <brk id="15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FIGON Daniel</cp:lastModifiedBy>
  <cp:lastPrinted>2009-09-03T16:46:03Z</cp:lastPrinted>
  <dcterms:created xsi:type="dcterms:W3CDTF">2002-12-16T11:48:09Z</dcterms:created>
  <dcterms:modified xsi:type="dcterms:W3CDTF">2021-10-11T12:16:09Z</dcterms:modified>
  <cp:category/>
  <cp:version/>
  <cp:contentType/>
  <cp:contentStatus/>
</cp:coreProperties>
</file>