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emf" ContentType="image/x-e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-Gros oeuvre-vrd" sheetId="1" state="visible" r:id="rId2"/>
    <sheet name="Feuil1" sheetId="2" state="visible" r:id="rId3"/>
  </sheets>
  <definedNames>
    <definedName function="false" hidden="false" localSheetId="0" name="_xlnm.Print_Area" vbProcedure="false">'01-Gros oeuvre-vrd'!$A$1:$H$289</definedName>
    <definedName function="false" hidden="false" localSheetId="0" name="_xlnm.Print_Titles" vbProcedure="false">'01-Gros oeuvre-vrd'!$1:$2</definedName>
    <definedName function="false" hidden="false" localSheetId="0" name="_xlnm.Print_Area" vbProcedure="false">'01-Gros oeuvre-vrd'!$A$1:$H$289</definedName>
    <definedName function="false" hidden="false" localSheetId="0" name="_xlnm.Print_Titles" vbProcedure="false">'01-Gros oeuvre-vrd'!$1:$2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<sst xmlns="http://schemas.openxmlformats.org/spreadsheetml/2006/main" count="547" uniqueCount="396">
  <si>
    <t xml:space="preserve">CENTRE ESPERENZA - 129 Av FERNANDEL - 13012 MARSEILLE</t>
  </si>
  <si>
    <t xml:space="preserve">BASE</t>
  </si>
  <si>
    <t xml:space="preserve">DEMOLITIONS - GROS ŒUVRE - ETANCHEITE - RAVALEMENT DE FACADES</t>
  </si>
  <si>
    <t xml:space="preserve">Unité</t>
  </si>
  <si>
    <t xml:space="preserve">Prix unitaire en € HT</t>
  </si>
  <si>
    <t xml:space="preserve">Quantité</t>
  </si>
  <si>
    <t xml:space="preserve">Qts Entrep</t>
  </si>
  <si>
    <t xml:space="preserve">Total en € HT</t>
  </si>
  <si>
    <t xml:space="preserve">OUVRAGES GENERAUX DE CHANTIER</t>
  </si>
  <si>
    <t xml:space="preserve">Suivant description du lot 00 prescriptions générales, chapitre 09 et suivant PCG du coordonnateur SPS.</t>
  </si>
  <si>
    <t xml:space="preserve">ens</t>
  </si>
  <si>
    <t xml:space="preserve">PLAN D'EXECUTION</t>
  </si>
  <si>
    <t xml:space="preserve">ft</t>
  </si>
  <si>
    <t xml:space="preserve">SYNTHESE</t>
  </si>
  <si>
    <t xml:space="preserve">AMENAGEMENT BUREAU+SANITAIRE EN PHASE 1</t>
  </si>
  <si>
    <t xml:space="preserve">Sous Total € HT</t>
  </si>
  <si>
    <t xml:space="preserve">1.3</t>
  </si>
  <si>
    <t xml:space="preserve">DEPOSE ET DEMOLITIONS</t>
  </si>
  <si>
    <t xml:space="preserve">Evacuation</t>
  </si>
  <si>
    <t xml:space="preserve">1.3.1</t>
  </si>
  <si>
    <t xml:space="preserve">PROTECTION</t>
  </si>
  <si>
    <t xml:space="preserve">1.3.2</t>
  </si>
  <si>
    <t xml:space="preserve">COUPURES DES BRANCHEMENTS</t>
  </si>
  <si>
    <t xml:space="preserve">1.3.3</t>
  </si>
  <si>
    <t xml:space="preserve">TRAVAUX DE DEPOSES ET DEMOLITION</t>
  </si>
  <si>
    <t xml:space="preserve">1.3.3.1</t>
  </si>
  <si>
    <t xml:space="preserve">DEPOSES</t>
  </si>
  <si>
    <t xml:space="preserve">De portes diverses</t>
  </si>
  <si>
    <t xml:space="preserve">u</t>
  </si>
  <si>
    <t xml:space="preserve">D’aménagement de placards</t>
  </si>
  <si>
    <t xml:space="preserve">De garde-corps</t>
  </si>
  <si>
    <t xml:space="preserve">ml</t>
  </si>
  <si>
    <t xml:space="preserve">Dépose et stockage soignés des tomettes des sol sur la 1ère volée d’escalier pour réutilisation.</t>
  </si>
  <si>
    <t xml:space="preserve">m²</t>
  </si>
  <si>
    <t xml:space="preserve">De pierres du parvis pour réutilisation</t>
  </si>
  <si>
    <t xml:space="preserve">De Chaperon pierres des têtes de muret pour réutilisation</t>
  </si>
  <si>
    <t xml:space="preserve">De châssis bois en sous sol</t>
  </si>
  <si>
    <t xml:space="preserve">De moulures suivant demande architecte</t>
  </si>
  <si>
    <t xml:space="preserve">pm</t>
  </si>
  <si>
    <t xml:space="preserve">Liste non exhaustive il appartient à l'entreprise de la compléter si necéssaire</t>
  </si>
  <si>
    <t xml:space="preserve">1.3.3.2</t>
  </si>
  <si>
    <t xml:space="preserve">DEMOLITIONS</t>
  </si>
  <si>
    <t xml:space="preserve">faux-plafond Canisse du R+2</t>
  </si>
  <si>
    <t xml:space="preserve">fx-plafonds de toute nature</t>
  </si>
  <si>
    <t xml:space="preserve">Cloisons de toutes natures</t>
  </si>
  <si>
    <t xml:space="preserve">Démolition dallage en sous sol</t>
  </si>
  <si>
    <t xml:space="preserve">Démolition du départ de la volée d’escalier intérieure au RDC</t>
  </si>
  <si>
    <t xml:space="preserve">Démolition de modénature de facade</t>
  </si>
  <si>
    <t xml:space="preserve">De revêtement de sol et chapes pour renfort de plancher</t>
  </si>
  <si>
    <t xml:space="preserve">démolition de chapes sol et plinthes</t>
  </si>
  <si>
    <t xml:space="preserve">revetements muraux</t>
  </si>
  <si>
    <t xml:space="preserve">1.3.4</t>
  </si>
  <si>
    <t xml:space="preserve">PERCEMENTS ET CARROTAGES DIVERS</t>
  </si>
  <si>
    <t xml:space="preserve">1.3.5</t>
  </si>
  <si>
    <t xml:space="preserve">DEMOLITIONS/DEPOSES POUR PORTAIL</t>
  </si>
  <si>
    <t xml:space="preserve">1.3.6</t>
  </si>
  <si>
    <t xml:space="preserve">DEPOSE DE CONDUITS FIBRES CIMENT (sous section 4)</t>
  </si>
  <si>
    <t xml:space="preserve">1.4</t>
  </si>
  <si>
    <t xml:space="preserve">DESCRIPTIONS DES OUVRAGES DANS L’EXISTANT</t>
  </si>
  <si>
    <t xml:space="preserve">1.4.1</t>
  </si>
  <si>
    <t xml:space="preserve">DECROUTAGE ET NETTOYAGE DES MURS</t>
  </si>
  <si>
    <t xml:space="preserve">1.4.2</t>
  </si>
  <si>
    <t xml:space="preserve">BOUCHEMENT DES BAIES</t>
  </si>
  <si>
    <t xml:space="preserve">1.4.3</t>
  </si>
  <si>
    <t xml:space="preserve">SAIGNEES  - RESERVATIONS</t>
  </si>
  <si>
    <t xml:space="preserve">1.4.4</t>
  </si>
  <si>
    <t xml:space="preserve">DALLAGE</t>
  </si>
  <si>
    <t xml:space="preserve">1.4.5</t>
  </si>
  <si>
    <t xml:space="preserve">RESEAUX SOUS DALLAGE</t>
  </si>
  <si>
    <t xml:space="preserve">1.4.6</t>
  </si>
  <si>
    <t xml:space="preserve">MODIFICATION DE L’ESCALIER</t>
  </si>
  <si>
    <t xml:space="preserve">1.4.7</t>
  </si>
  <si>
    <t xml:space="preserve">OUVERTURES EN SOUS-ŒUVRE  SIMPLES</t>
  </si>
  <si>
    <t xml:space="preserve">En plancher haut du sous-sol pour issue</t>
  </si>
  <si>
    <t xml:space="preserve">pour reprise au droit de l’escalier créé</t>
  </si>
  <si>
    <t xml:space="preserve">RSO locaux divers</t>
  </si>
  <si>
    <t xml:space="preserve">1.4.8</t>
  </si>
  <si>
    <t xml:space="preserve">RENFORTS DE STRUCTURE</t>
  </si>
  <si>
    <t xml:space="preserve">connecteurs</t>
  </si>
  <si>
    <t xml:space="preserve">dalle de compressio + treillis</t>
  </si>
  <si>
    <t xml:space="preserve">m3</t>
  </si>
  <si>
    <t xml:space="preserve">1.4.9</t>
  </si>
  <si>
    <t xml:space="preserve">REPRISE EN SOUS ŒUVRE</t>
  </si>
  <si>
    <t xml:space="preserve">1.4.10</t>
  </si>
  <si>
    <t xml:space="preserve">APUIS DE BAIES</t>
  </si>
  <si>
    <t xml:space="preserve">1.5</t>
  </si>
  <si>
    <t xml:space="preserve">DESCRIPTIONS DES OUVRAGES NEUFS</t>
  </si>
  <si>
    <t xml:space="preserve">1.5.1</t>
  </si>
  <si>
    <t xml:space="preserve">TRAVAUX PREPARATOIRES- TERRASSEMENTS GENERAUX</t>
  </si>
  <si>
    <t xml:space="preserve">1.5.1.1</t>
  </si>
  <si>
    <t xml:space="preserve">TERRAIN, IMPLANTATION, PREPARATION</t>
  </si>
  <si>
    <t xml:space="preserve">cp</t>
  </si>
  <si>
    <t xml:space="preserve">1.5.1.2</t>
  </si>
  <si>
    <t xml:space="preserve">IMPLANTATION DES OUVRAGES</t>
  </si>
  <si>
    <t xml:space="preserve">1.5.1.3</t>
  </si>
  <si>
    <t xml:space="preserve">TERRASSEMENTS</t>
  </si>
  <si>
    <t xml:space="preserve">1.5.1.4</t>
  </si>
  <si>
    <t xml:space="preserve">TERRASSEMENTS  DES  FOUILLES</t>
  </si>
  <si>
    <t xml:space="preserve">1.5.2</t>
  </si>
  <si>
    <t xml:space="preserve">- TRAVAUX EN INFRASTRUCTURE</t>
  </si>
  <si>
    <t xml:space="preserve">1.5.2.1</t>
  </si>
  <si>
    <t xml:space="preserve">- ESSAIS A LA PLAQUE  A LA CHARGE (DU PRESENT LOT)</t>
  </si>
  <si>
    <t xml:space="preserve">1.5.3</t>
  </si>
  <si>
    <t xml:space="preserve">FONDATIONS</t>
  </si>
  <si>
    <t xml:space="preserve">1.5.3.1</t>
  </si>
  <si>
    <t xml:space="preserve">BETON DE PROPRETE</t>
  </si>
  <si>
    <t xml:space="preserve">1.5.3.2</t>
  </si>
  <si>
    <t xml:space="preserve">BETON DE RATTRAPAGE / REDANS / GROS BETON</t>
  </si>
  <si>
    <t xml:space="preserve">1.5.3.3</t>
  </si>
  <si>
    <t xml:space="preserve">SEMELLES FILANTES OU ISOLEES</t>
  </si>
  <si>
    <t xml:space="preserve">local poubelle y compris longrine pour portail coulissant</t>
  </si>
  <si>
    <t xml:space="preserve">1.5.3.4</t>
  </si>
  <si>
    <t xml:space="preserve">LONGRINES</t>
  </si>
  <si>
    <t xml:space="preserve">1.5.3.5</t>
  </si>
  <si>
    <t xml:space="preserve">RADIER ASCENSEUR</t>
  </si>
  <si>
    <t xml:space="preserve">1.5.3.6</t>
  </si>
  <si>
    <t xml:space="preserve">PRISE DE TERRE DES OUVRAGES ET BATIMENTS</t>
  </si>
  <si>
    <t xml:space="preserve">1.5.4</t>
  </si>
  <si>
    <t xml:space="preserve">OSSATURE BÉTON ARME EN INFRASTRUCTURE</t>
  </si>
  <si>
    <t xml:space="preserve">1.5.4.1</t>
  </si>
  <si>
    <t xml:space="preserve">MURS EXTERIEURS – INTERIEURS</t>
  </si>
  <si>
    <t xml:space="preserve">1.5.4.2</t>
  </si>
  <si>
    <t xml:space="preserve">POTEAUX</t>
  </si>
  <si>
    <t xml:space="preserve">)</t>
  </si>
  <si>
    <t xml:space="preserve">1.5.4.3</t>
  </si>
  <si>
    <t xml:space="preserve">POUTRES LINTEAUX CHAINAGES</t>
  </si>
  <si>
    <t xml:space="preserve">1.5.4.4</t>
  </si>
  <si>
    <t xml:space="preserve">JOINTS DE DILATATION</t>
  </si>
  <si>
    <t xml:space="preserve">1.5.4.5</t>
  </si>
  <si>
    <t xml:space="preserve">JOINTS ENTERRES EN FACADES</t>
  </si>
  <si>
    <t xml:space="preserve">1.5.4.6</t>
  </si>
  <si>
    <t xml:space="preserve">BADIGEON D'IMPERMEABILISATION</t>
  </si>
  <si>
    <t xml:space="preserve">1.5.4.7</t>
  </si>
  <si>
    <t xml:space="preserve">CANALISATIONS</t>
  </si>
  <si>
    <t xml:space="preserve">1.5.4.8</t>
  </si>
  <si>
    <t xml:space="preserve">PLANCHER ISOLANT</t>
  </si>
  <si>
    <t xml:space="preserve">1.5.4.9</t>
  </si>
  <si>
    <t xml:space="preserve">DRAINAGE DES MURS ENTERRES</t>
  </si>
  <si>
    <t xml:space="preserve">1.5.4.10</t>
  </si>
  <si>
    <t xml:space="preserve">REMBLAI EN TOUT-VENANT</t>
  </si>
  <si>
    <t xml:space="preserve">1.5.4.11</t>
  </si>
  <si>
    <t xml:space="preserve">EVACUATION  AUX DECHARGES</t>
  </si>
  <si>
    <t xml:space="preserve">1.5.4.12</t>
  </si>
  <si>
    <t xml:space="preserve">CANIVEAUX A GRILLE</t>
  </si>
  <si>
    <t xml:space="preserve">1.5.4.13</t>
  </si>
  <si>
    <t xml:space="preserve">FOURREAUX ENEDIS - TELECOM – EAUX – EVACUATIONS</t>
  </si>
  <si>
    <t xml:space="preserve">1.5.5</t>
  </si>
  <si>
    <t xml:space="preserve">SUPERSTRUCTURE</t>
  </si>
  <si>
    <t xml:space="preserve">1.5.5.1</t>
  </si>
  <si>
    <t xml:space="preserve">MURS EN MACONNERIES y compris chainage et raidisseurs</t>
  </si>
  <si>
    <t xml:space="preserve">Rehausse mur existant au droit de la rampe créée formant garde corps</t>
  </si>
  <si>
    <t xml:space="preserve">Local poubelles</t>
  </si>
  <si>
    <t xml:space="preserve">1.5.5.2</t>
  </si>
  <si>
    <t xml:space="preserve">VOILES BETON BANCHE EXTERIEURS</t>
  </si>
  <si>
    <t xml:space="preserve">acier</t>
  </si>
  <si>
    <t xml:space="preserve">kg</t>
  </si>
  <si>
    <t xml:space="preserve">1.5.5.3</t>
  </si>
  <si>
    <t xml:space="preserve">Compris dans voiles</t>
  </si>
  <si>
    <t xml:space="preserve">1.5.5.4</t>
  </si>
  <si>
    <t xml:space="preserve">POUTRES,  LINTEAUX, POUTRES ALLEGES,</t>
  </si>
  <si>
    <t xml:space="preserve">1.5.5.5</t>
  </si>
  <si>
    <t xml:space="preserve">MURETS</t>
  </si>
  <si>
    <t xml:space="preserve">compris dans rampe</t>
  </si>
  <si>
    <t xml:space="preserve">1.5.5.6</t>
  </si>
  <si>
    <t xml:space="preserve">REBOUCHAGE ET REJOINTOIEMENT</t>
  </si>
  <si>
    <t xml:space="preserve">1.5.5.7</t>
  </si>
  <si>
    <t xml:space="preserve">JOINTS DE DILATATION – HABILLAGE</t>
  </si>
  <si>
    <t xml:space="preserve">1.5.5.8</t>
  </si>
  <si>
    <t xml:space="preserve">PAREMENT - RAGREAGE</t>
  </si>
  <si>
    <t xml:space="preserve">PM</t>
  </si>
  <si>
    <t xml:space="preserve">1.5.6</t>
  </si>
  <si>
    <t xml:space="preserve">PLANCHERS</t>
  </si>
  <si>
    <t xml:space="preserve">1.5.6.1</t>
  </si>
  <si>
    <t xml:space="preserve">DALLE PLEINE BETON</t>
  </si>
  <si>
    <t xml:space="preserve">Dalle de toiture</t>
  </si>
  <si>
    <t xml:space="preserve">Paliers</t>
  </si>
  <si>
    <t xml:space="preserve">1.5.6.2</t>
  </si>
  <si>
    <t xml:space="preserve">ESCALIER BETON A CREER</t>
  </si>
  <si>
    <t xml:space="preserve">1.5.7</t>
  </si>
  <si>
    <t xml:space="preserve">OUVRAGES EN TERRASSE</t>
  </si>
  <si>
    <t xml:space="preserve">1.5.7.1</t>
  </si>
  <si>
    <t xml:space="preserve">TRAVAUX COMPLEMENTAIRES EN TERRASSES</t>
  </si>
  <si>
    <t xml:space="preserve">1.5.7.2</t>
  </si>
  <si>
    <t xml:space="preserve">RELEVES D'ACROTERES COULES EN PLACE - COSTIERES D'ETANCHEITE - BECQUETS</t>
  </si>
  <si>
    <t xml:space="preserve">cp dans murs</t>
  </si>
  <si>
    <t xml:space="preserve">1.5.8</t>
  </si>
  <si>
    <t xml:space="preserve">OUVRAGES EXTERIEURS</t>
  </si>
  <si>
    <t xml:space="preserve">1.5.8.1</t>
  </si>
  <si>
    <t xml:space="preserve">1.5.8.2</t>
  </si>
  <si>
    <t xml:space="preserve">PARVIS DE L’ESCALIER</t>
  </si>
  <si>
    <t xml:space="preserve">1.5.8.3</t>
  </si>
  <si>
    <t xml:space="preserve">RAMPES PMR</t>
  </si>
  <si>
    <t xml:space="preserve">TOTAL GROS  ŒUVRE</t>
  </si>
  <si>
    <t xml:space="preserve">1.6</t>
  </si>
  <si>
    <t xml:space="preserve">ETANCHEITE</t>
  </si>
  <si>
    <t xml:space="preserve">1.6.5.7</t>
  </si>
  <si>
    <t xml:space="preserve">EPREUVES D’ETANCHEITE A L’EAU</t>
  </si>
  <si>
    <t xml:space="preserve">1.6.6</t>
  </si>
  <si>
    <t xml:space="preserve">TOITURE TERRASSE NON CIRCULABLE GRAVILLONS</t>
  </si>
  <si>
    <t xml:space="preserve">Compris tous relevés règlementaires, ouvrages, accessoires, solin, descentes EP, trop-pleins, joints de dilatation, etc… conforme à la règlementation en vigueur.</t>
  </si>
  <si>
    <t xml:space="preserve">1.6.7</t>
  </si>
  <si>
    <t xml:space="preserve">COUVERTINE</t>
  </si>
  <si>
    <t xml:space="preserve">1.6.8</t>
  </si>
  <si>
    <t xml:space="preserve">PIECE DE FINITION</t>
  </si>
  <si>
    <t xml:space="preserve">1.6.9</t>
  </si>
  <si>
    <t xml:space="preserve">LANTERNEAUX</t>
  </si>
  <si>
    <t xml:space="preserve">Coffret d'asservissement confort et de désenfumage</t>
  </si>
  <si>
    <t xml:space="preserve">1.6.9.1</t>
  </si>
  <si>
    <t xml:space="preserve">LANTERNEAU DE DESENFUMAGE</t>
  </si>
  <si>
    <t xml:space="preserve">1.6.9.2</t>
  </si>
  <si>
    <t xml:space="preserve">LANTERNEAU DE VENTILATION</t>
  </si>
  <si>
    <t xml:space="preserve">1.6.10</t>
  </si>
  <si>
    <t xml:space="preserve">BARRES DE PREHENSIONS - ECHELLES D’ACCES AUX TOITURES</t>
  </si>
  <si>
    <t xml:space="preserve">1.6.11</t>
  </si>
  <si>
    <t xml:space="preserve">GARDE TOIT</t>
  </si>
  <si>
    <t xml:space="preserve">1.6.12</t>
  </si>
  <si>
    <t xml:space="preserve">NETTOYAGE DE LA TOITURE DU REFECTOIRE</t>
  </si>
  <si>
    <t xml:space="preserve">TOTAL ETANCHEITE</t>
  </si>
  <si>
    <t xml:space="preserve">1.7</t>
  </si>
  <si>
    <t xml:space="preserve">RAVALEMENT DE FACADES</t>
  </si>
  <si>
    <t xml:space="preserve">1.7.1</t>
  </si>
  <si>
    <t xml:space="preserve">PRESCRIPTIONS GENERALES </t>
  </si>
  <si>
    <t xml:space="preserve">1.7.2</t>
  </si>
  <si>
    <t xml:space="preserve">ECHAFAUDAGES</t>
  </si>
  <si>
    <t xml:space="preserve">1.7.3</t>
  </si>
  <si>
    <t xml:space="preserve">DEPOSES - PROTECTIONS</t>
  </si>
  <si>
    <t xml:space="preserve">FT</t>
  </si>
  <si>
    <t xml:space="preserve">1.7.4</t>
  </si>
  <si>
    <t xml:space="preserve">TRAVAUX DE REPARATIONS</t>
  </si>
  <si>
    <t xml:space="preserve">1.7.4.1</t>
  </si>
  <si>
    <t xml:space="preserve">FACADE SUD</t>
  </si>
  <si>
    <t xml:space="preserve">nettoyage</t>
  </si>
  <si>
    <t xml:space="preserve">1.7.4.2</t>
  </si>
  <si>
    <t xml:space="preserve">AUTRES FACADES (vides pour pleins)</t>
  </si>
  <si>
    <t xml:space="preserve">redressage</t>
  </si>
  <si>
    <t xml:space="preserve">1.7.4.3</t>
  </si>
  <si>
    <t xml:space="preserve">REPRISES ET SCELLEMENTS</t>
  </si>
  <si>
    <t xml:space="preserve">1.7.4.4</t>
  </si>
  <si>
    <t xml:space="preserve">REPARATION DES PIERRES DE TAILLE NON-OUVRAGES</t>
  </si>
  <si>
    <t xml:space="preserve">1.7.4.5</t>
  </si>
  <si>
    <t xml:space="preserve">REPARATION DE JOINTS EN PIERRES DE TAILLE</t>
  </si>
  <si>
    <t xml:space="preserve">1.7.5</t>
  </si>
  <si>
    <t xml:space="preserve">TRAVAUX DE FINITIONS</t>
  </si>
  <si>
    <t xml:space="preserve">1.7.5.1</t>
  </si>
  <si>
    <t xml:space="preserve">APPLICATION D’UNE PATINE DECORATIVE</t>
  </si>
  <si>
    <t xml:space="preserve">1.7.5.2</t>
  </si>
  <si>
    <t xml:space="preserve">ENDUIT DE REPARATION</t>
  </si>
  <si>
    <t xml:space="preserve">1.7.6</t>
  </si>
  <si>
    <t xml:space="preserve">ENDUIT PROJETE DE PAREMENT</t>
  </si>
  <si>
    <t xml:space="preserve">1.7.7</t>
  </si>
  <si>
    <t xml:space="preserve">PEINTURE SUR OUVRAGES METALLIQUES OU DIVERS</t>
  </si>
  <si>
    <t xml:space="preserve">1.7.8</t>
  </si>
  <si>
    <t xml:space="preserve">PEINTURE SUR OUVRAGES BOIS</t>
  </si>
  <si>
    <t xml:space="preserve">1.7.9</t>
  </si>
  <si>
    <t xml:space="preserve">OUVRAGES DIVERS</t>
  </si>
  <si>
    <t xml:space="preserve">1.7.9.1</t>
  </si>
  <si>
    <t xml:space="preserve">PROTECTION DES BANDEAUX et CHAPEAUX En FAÇADES</t>
  </si>
  <si>
    <t xml:space="preserve">sur fenêtres</t>
  </si>
  <si>
    <t xml:space="preserve">bandeaux filant</t>
  </si>
  <si>
    <t xml:space="preserve">1.7.9.2</t>
  </si>
  <si>
    <t xml:space="preserve">COUVRE JOINT</t>
  </si>
  <si>
    <t xml:space="preserve">1.7.9.3</t>
  </si>
  <si>
    <t xml:space="preserve">CHUTE EP</t>
  </si>
  <si>
    <t xml:space="preserve">TOTAL RAVALEMENT DE FACADES</t>
  </si>
  <si>
    <t xml:space="preserve">1.8</t>
  </si>
  <si>
    <t xml:space="preserve">VOIRIE – RESEAUX DIVERS</t>
  </si>
  <si>
    <t xml:space="preserve">1.8.3</t>
  </si>
  <si>
    <t xml:space="preserve">DESCRIPTION DES OUVRAGES GENERAUX</t>
  </si>
  <si>
    <t xml:space="preserve">1.8.3.1</t>
  </si>
  <si>
    <t xml:space="preserve">PLANS D’EXECUTION</t>
  </si>
  <si>
    <t xml:space="preserve">ens </t>
  </si>
  <si>
    <t xml:space="preserve">1.8.3.2</t>
  </si>
  <si>
    <t xml:space="preserve">ESSAIS - PLANS DE RECOLEMENT</t>
  </si>
  <si>
    <t xml:space="preserve">1.8.4</t>
  </si>
  <si>
    <t xml:space="preserve">TRAVAUX PREPARATOIRES – TERRASSEMENTS</t>
  </si>
  <si>
    <t xml:space="preserve">1.8.4.1</t>
  </si>
  <si>
    <t xml:space="preserve">NETTOYAGE DU TERRAIN</t>
  </si>
  <si>
    <t xml:space="preserve">1.8.4.2</t>
  </si>
  <si>
    <t xml:space="preserve">ABATTAGE D’ARBRES</t>
  </si>
  <si>
    <t xml:space="preserve">1.8.4.3</t>
  </si>
  <si>
    <t xml:space="preserve">DEMOLITIONS DE BETON ET DE MAÇONNERIE - BORDURES</t>
  </si>
  <si>
    <t xml:space="preserve">1.8.4.4</t>
  </si>
  <si>
    <t xml:space="preserve">SCARIFICATION DE CHAUSSEE</t>
  </si>
  <si>
    <t xml:space="preserve">1.8.4.5</t>
  </si>
  <si>
    <t xml:space="preserve">REMBLAIS EN TOUT-VENANT</t>
  </si>
  <si>
    <t xml:space="preserve">1.8.4.6</t>
  </si>
  <si>
    <t xml:space="preserve">ENGRAVURES </t>
  </si>
  <si>
    <t xml:space="preserve">1.8.5</t>
  </si>
  <si>
    <t xml:space="preserve">VOIRIES</t>
  </si>
  <si>
    <t xml:space="preserve">1.8.5.1</t>
  </si>
  <si>
    <t xml:space="preserve">BORDURES</t>
  </si>
  <si>
    <t xml:space="preserve">1.8.5.1.1</t>
  </si>
  <si>
    <t xml:space="preserve">BORDURE DE TYPE T2</t>
  </si>
  <si>
    <t xml:space="preserve">1.8.5.1.2</t>
  </si>
  <si>
    <t xml:space="preserve">BORDURE DE TYPE P2</t>
  </si>
  <si>
    <t xml:space="preserve">1.8.5.2</t>
  </si>
  <si>
    <t xml:space="preserve">CHAUSSEE</t>
  </si>
  <si>
    <t xml:space="preserve">1.8.5.2.1</t>
  </si>
  <si>
    <t xml:space="preserve">PURGE ET PREPARATION DE LA PLATEFORME</t>
  </si>
  <si>
    <t xml:space="preserve">1.8.5.2.2</t>
  </si>
  <si>
    <t xml:space="preserve">CHAUSSEE LEGERE TYPE 1 - zone devant portail</t>
  </si>
  <si>
    <t xml:space="preserve">1.8.5.2.3</t>
  </si>
  <si>
    <t xml:space="preserve">CHAUSSEE TYPE 2 - Zone devant extension</t>
  </si>
  <si>
    <t xml:space="preserve">1.8.5.2.4</t>
  </si>
  <si>
    <t xml:space="preserve">CHAUSSEE TYPE  3 (POMPIERS) - zone devant Château</t>
  </si>
  <si>
    <t xml:space="preserve">1.8.5.3</t>
  </si>
  <si>
    <t xml:space="preserve">SIGNALISATION HORIZONTALE ET VERTICALE</t>
  </si>
  <si>
    <t xml:space="preserve">Place PMR y compris panneau règlementaire</t>
  </si>
  <si>
    <t xml:space="preserve">1.8.5.4</t>
  </si>
  <si>
    <t xml:space="preserve">MISE A NIVEAU DES REGARDS EU, EP, EAU, GRILLES, TELECOM, EDF</t>
  </si>
  <si>
    <t xml:space="preserve">U</t>
  </si>
  <si>
    <t xml:space="preserve">1.8.6</t>
  </si>
  <si>
    <t xml:space="preserve">RESEAU EAU POTABLE (AEP)</t>
  </si>
  <si>
    <t xml:space="preserve">1.8.6.1</t>
  </si>
  <si>
    <t xml:space="preserve">RACCORDEMENT SUR REGARD EXISTANT</t>
  </si>
  <si>
    <t xml:space="preserve">Ens</t>
  </si>
  <si>
    <t xml:space="preserve">1.8.6.2</t>
  </si>
  <si>
    <t xml:space="preserve">CONDUITES EN POLYETHYLENE</t>
  </si>
  <si>
    <t xml:space="preserve">1.8.6.3</t>
  </si>
  <si>
    <t xml:space="preserve">VANNES OU ROBINETS</t>
  </si>
  <si>
    <t xml:space="preserve">1.8.6.4</t>
  </si>
  <si>
    <t xml:space="preserve">REGARDS VANNE</t>
  </si>
  <si>
    <t xml:space="preserve">1.8.6.5</t>
  </si>
  <si>
    <t xml:space="preserve">EQUIPEMENTS LOCAL POUBELLES</t>
  </si>
  <si>
    <t xml:space="preserve">robinet de puisage</t>
  </si>
  <si>
    <t xml:space="preserve">piquage sur réseau exisant + REGARD VANNE + VANNES</t>
  </si>
  <si>
    <t xml:space="preserve">ENS</t>
  </si>
  <si>
    <t xml:space="preserve">tranchées + CONDUITES POLYETHYLENE</t>
  </si>
  <si>
    <t xml:space="preserve">1.8.7</t>
  </si>
  <si>
    <t xml:space="preserve">RESEAU EAUX USEES</t>
  </si>
  <si>
    <t xml:space="preserve">1.8.7.1</t>
  </si>
  <si>
    <t xml:space="preserve">RACCORDEMENT SUR OVOIDE EXISTANT</t>
  </si>
  <si>
    <t xml:space="preserve">1.8.7.2</t>
  </si>
  <si>
    <t xml:space="preserve">1.8.7.2.1</t>
  </si>
  <si>
    <t xml:space="preserve">CANALISATION Ø 200 PVC + FOUILLE + REMBLAIS</t>
  </si>
  <si>
    <t xml:space="preserve">1.8.7.2.2</t>
  </si>
  <si>
    <t xml:space="preserve">CANALISATION Ø 160 PVC + FOUILLE + REMBLAIS</t>
  </si>
  <si>
    <t xml:space="preserve">1.8.7.3</t>
  </si>
  <si>
    <t xml:space="preserve">REGARDS</t>
  </si>
  <si>
    <t xml:space="preserve">1.8.7.3.1</t>
  </si>
  <si>
    <t xml:space="preserve">REGARD DE VISITE</t>
  </si>
  <si>
    <t xml:space="preserve">pied de batiment</t>
  </si>
  <si>
    <t xml:space="preserve">1.8.8</t>
  </si>
  <si>
    <t xml:space="preserve">RESEAU EP</t>
  </si>
  <si>
    <t xml:space="preserve">1.8.8.1</t>
  </si>
  <si>
    <t xml:space="preserve">1.8.8.1.1</t>
  </si>
  <si>
    <t xml:space="preserve">Pour local poubelles sous trottoir</t>
  </si>
  <si>
    <t xml:space="preserve">1.8.8.2</t>
  </si>
  <si>
    <t xml:space="preserve">1.8.8.2.1</t>
  </si>
  <si>
    <t xml:space="preserve">REGARD DE RACCORDEMENT DE 0,50 X 0,50</t>
  </si>
  <si>
    <t xml:space="preserve">1.8.8.2.2</t>
  </si>
  <si>
    <t xml:space="preserve">REGARD DE RACCORDEMENT DE 1,00 x 1,00m</t>
  </si>
  <si>
    <t xml:space="preserve">1.8.8.3</t>
  </si>
  <si>
    <t xml:space="preserve">SABOT ET TETE DE GARGOUILLE</t>
  </si>
  <si>
    <t xml:space="preserve">1.8.8.4</t>
  </si>
  <si>
    <t xml:space="preserve">RACCORDEMENT SUR EXISTANT</t>
  </si>
  <si>
    <t xml:space="preserve">1.8.9</t>
  </si>
  <si>
    <t xml:space="preserve">RESEAU ELECTRIQUE</t>
  </si>
  <si>
    <t xml:space="preserve">1.8.9.1</t>
  </si>
  <si>
    <t xml:space="preserve">RACCORDEMENT SUR CHAMBRE EXISTANTE</t>
  </si>
  <si>
    <t xml:space="preserve">Dévoiement de reseaux existant</t>
  </si>
  <si>
    <t xml:space="preserve">1.8.9.2</t>
  </si>
  <si>
    <t xml:space="preserve">CHAMBRES DE TIRAGE – LT1</t>
  </si>
  <si>
    <t xml:space="preserve">1.8.9.2.1</t>
  </si>
  <si>
    <t xml:space="preserve">CHAMBRE L1T</t>
  </si>
  <si>
    <t xml:space="preserve">1.8.9.3</t>
  </si>
  <si>
    <t xml:space="preserve">FOURREAUX</t>
  </si>
  <si>
    <t xml:space="preserve">1.8.9.3.1</t>
  </si>
  <si>
    <t xml:space="preserve">3 TPC90</t>
  </si>
  <si>
    <t xml:space="preserve">1.8.9.3.2</t>
  </si>
  <si>
    <t xml:space="preserve">2 TPC90</t>
  </si>
  <si>
    <t xml:space="preserve">1.8.10</t>
  </si>
  <si>
    <t xml:space="preserve">RESEAU TELECOMMUNICATION</t>
  </si>
  <si>
    <t xml:space="preserve">1.8.10.1</t>
  </si>
  <si>
    <t xml:space="preserve">1.8.10.2</t>
  </si>
  <si>
    <t xml:space="preserve">1.8.10.2.1</t>
  </si>
  <si>
    <t xml:space="preserve">4 TPC 40</t>
  </si>
  <si>
    <t xml:space="preserve">2 TPC 40</t>
  </si>
  <si>
    <t xml:space="preserve">1.8.10.3</t>
  </si>
  <si>
    <t xml:space="preserve">CHAMBRES DE TIRAGE</t>
  </si>
  <si>
    <t xml:space="preserve">1.8.11</t>
  </si>
  <si>
    <t xml:space="preserve">ESPACES VERTS</t>
  </si>
  <si>
    <t xml:space="preserve">1.8.11.1</t>
  </si>
  <si>
    <t xml:space="preserve">FOURNITURE ET MISE EN PLACE TERRE VEGETALE</t>
  </si>
  <si>
    <t xml:space="preserve">1.8.11.2</t>
  </si>
  <si>
    <t xml:space="preserve">PLANTATIONS ARBRES</t>
  </si>
  <si>
    <t xml:space="preserve">TOTAL  VRD</t>
  </si>
  <si>
    <t xml:space="preserve">TOTAL GENERAL LOT 1</t>
  </si>
  <si>
    <t xml:space="preserve">HT</t>
  </si>
  <si>
    <t xml:space="preserve">TVA</t>
  </si>
  <si>
    <t xml:space="preserve">TTC</t>
  </si>
  <si>
    <t xml:space="preserve">Date et cachet entreprise</t>
  </si>
  <si>
    <t xml:space="preserve">Nota :</t>
  </si>
  <si>
    <t xml:space="preserve">Les quantités indiquées dans la colonne "Quantités" sont données à titre indicatif.</t>
  </si>
  <si>
    <t xml:space="preserve">Il appartient à l'entreprise, dans le cadre de son offre et sous sa responsabilité, de les vérifier et de les corriger si elle le juge nécessaire.</t>
  </si>
  <si>
    <t xml:space="preserve">Sans modification des quantités de sa part, il sera considéré qu'elle entérine les quantités proposées.  A ce titre, elle ne pourra à aucun moment les remettre en cause après remise de son offre.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</si>
</sst>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&quot; €&quot;_-;\-* #,##0.00&quot; €&quot;_-;_-* \-??&quot; €&quot;_-;_-@_-"/>
    <numFmt numFmtId="166" formatCode="#,##0.00,\€"/>
    <numFmt numFmtId="167" formatCode="#,##0.00&quot; €&quot;"/>
    <numFmt numFmtId="168" formatCode="0"/>
    <numFmt numFmtId="169" formatCode="0.0"/>
    <numFmt numFmtId="170" formatCode="0\ %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0"/>
      <charset val="1"/>
    </font>
    <font>
      <b val="true"/>
      <sz val="12"/>
      <color rgb="FF000000"/>
      <name val="Century Gothic"/>
      <family val="2"/>
      <charset val="1"/>
    </font>
    <font>
      <b val="true"/>
      <sz val="11"/>
      <color rgb="FF376092"/>
      <name val="Calibri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b val="true"/>
      <sz val="10"/>
      <color rgb="FF000000"/>
      <name val="Century Gothic"/>
      <family val="2"/>
      <charset val="1"/>
    </font>
    <font>
      <b val="true"/>
      <i val="true"/>
      <sz val="10"/>
      <color rgb="FF000000"/>
      <name val="Century Gothic"/>
      <family val="2"/>
      <charset val="1"/>
    </font>
    <font>
      <sz val="8"/>
      <color rgb="FF000000"/>
      <name val="Century Gothic"/>
      <family val="2"/>
      <charset val="1"/>
    </font>
    <font>
      <sz val="10"/>
      <color rgb="FFFF0000"/>
      <name val="Century Gothic"/>
      <family val="2"/>
      <charset val="1"/>
    </font>
    <font>
      <b val="true"/>
      <sz val="10"/>
      <name val="Century Gothic"/>
      <family val="2"/>
      <charset val="1"/>
    </font>
    <font>
      <b val="true"/>
      <sz val="10"/>
      <color rgb="FFFF0000"/>
      <name val="Century Gothic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Century Gothic"/>
      <family val="2"/>
      <charset val="1"/>
    </font>
    <font>
      <b val="true"/>
      <sz val="9"/>
      <name val="Calibri"/>
      <family val="2"/>
      <charset val="1"/>
    </font>
    <font>
      <b val="true"/>
      <sz val="11"/>
      <name val="Century Gothic"/>
      <family val="2"/>
      <charset val="1"/>
    </font>
    <font>
      <b val="true"/>
      <sz val="11"/>
      <color rgb="FF000000"/>
      <name val="Century Gothic"/>
      <family val="2"/>
      <charset val="1"/>
    </font>
    <font>
      <i val="true"/>
      <sz val="9"/>
      <color rgb="FF000000"/>
      <name val="Century Gothic"/>
      <family val="2"/>
      <charset val="1"/>
    </font>
    <font>
      <sz val="9"/>
      <name val="Century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4C7E7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tted"/>
      <top style="thin"/>
      <bottom/>
      <diagonal/>
    </border>
    <border diagonalUp="false" diagonalDown="false">
      <left style="medium"/>
      <right style="dotted"/>
      <top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dotted"/>
      <top/>
      <bottom style="thin"/>
      <diagonal/>
    </border>
    <border diagonalUp="false" diagonalDown="false">
      <left style="dotted"/>
      <right style="dotted"/>
      <top/>
      <bottom style="thin"/>
      <diagonal/>
    </border>
    <border diagonalUp="false" diagonalDown="false">
      <left style="dotted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tted"/>
      <right style="thin"/>
      <top/>
      <bottom/>
      <diagonal/>
    </border>
    <border diagonalUp="false" diagonalDown="false">
      <left style="dotted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dotted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2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9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3" borderId="3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3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0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4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Normal_p_2008-05-13_cdpgf_cvc_plomberie_lot_11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419400</xdr:colOff>
      <xdr:row>0</xdr:row>
      <xdr:rowOff>423720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419400" cy="423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288"/>
  <sheetViews>
    <sheetView showFormulas="false" showGridLines="true" showRowColHeaders="true" showZeros="true" rightToLeft="false" tabSelected="true" showOutlineSymbols="true" defaultGridColor="true" view="pageBreakPreview" topLeftCell="A1" colorId="64" zoomScale="115" zoomScaleNormal="100" zoomScalePageLayoutView="115" workbookViewId="0">
      <pane xSplit="0" ySplit="2" topLeftCell="A3" activePane="bottomLeft" state="frozen"/>
      <selection pane="topLeft" activeCell="A1" activeCellId="0" sqref="A1"/>
      <selection pane="bottom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55.7"/>
    <col collapsed="false" customWidth="true" hidden="false" outlineLevel="0" max="3" min="3" style="0" width="6.01"/>
    <col collapsed="false" customWidth="true" hidden="false" outlineLevel="0" max="4" min="4" style="0" width="10.71"/>
    <col collapsed="false" customWidth="true" hidden="false" outlineLevel="0" max="5" min="5" style="0" width="1.85"/>
    <col collapsed="false" customWidth="true" hidden="false" outlineLevel="0" max="7" min="6" style="0" width="10.71"/>
    <col collapsed="false" customWidth="true" hidden="false" outlineLevel="0" max="8" min="8" style="1" width="18.14"/>
    <col collapsed="false" customWidth="true" hidden="false" outlineLevel="0" max="1025" min="9" style="0" width="10.67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3"/>
      <c r="F1" s="4" t="s">
        <v>1</v>
      </c>
      <c r="G1" s="4"/>
      <c r="H1" s="4"/>
    </row>
    <row r="2" customFormat="false" ht="45" hidden="false" customHeight="true" outlineLevel="0" collapsed="false">
      <c r="A2" s="5" t="s">
        <v>2</v>
      </c>
      <c r="B2" s="5"/>
      <c r="C2" s="6" t="s">
        <v>3</v>
      </c>
      <c r="D2" s="7" t="s">
        <v>4</v>
      </c>
      <c r="E2" s="8"/>
      <c r="F2" s="9" t="s">
        <v>5</v>
      </c>
      <c r="G2" s="10" t="s">
        <v>6</v>
      </c>
      <c r="H2" s="11" t="s">
        <v>7</v>
      </c>
    </row>
    <row r="3" customFormat="false" ht="16.5" hidden="false" customHeight="false" outlineLevel="0" collapsed="false">
      <c r="A3" s="12"/>
      <c r="B3" s="13"/>
      <c r="C3" s="14"/>
      <c r="D3" s="15"/>
      <c r="E3" s="16"/>
      <c r="F3" s="17"/>
      <c r="G3" s="18"/>
      <c r="H3" s="19"/>
    </row>
    <row r="4" customFormat="false" ht="15" hidden="false" customHeight="false" outlineLevel="0" collapsed="false">
      <c r="A4" s="20"/>
      <c r="B4" s="21"/>
      <c r="C4" s="22"/>
      <c r="D4" s="23"/>
      <c r="E4" s="24"/>
      <c r="F4" s="25"/>
      <c r="G4" s="26"/>
      <c r="H4" s="27"/>
    </row>
    <row r="5" customFormat="false" ht="26.25" hidden="false" customHeight="false" outlineLevel="0" collapsed="false">
      <c r="A5" s="28" t="n">
        <v>1</v>
      </c>
      <c r="B5" s="29" t="s">
        <v>2</v>
      </c>
      <c r="C5" s="22"/>
      <c r="D5" s="23"/>
      <c r="E5" s="24"/>
      <c r="F5" s="25"/>
      <c r="G5" s="26"/>
      <c r="H5" s="27"/>
    </row>
    <row r="6" customFormat="false" ht="15" hidden="false" customHeight="false" outlineLevel="0" collapsed="false">
      <c r="A6" s="30"/>
      <c r="B6" s="29" t="s">
        <v>8</v>
      </c>
      <c r="C6" s="22"/>
      <c r="D6" s="23"/>
      <c r="E6" s="24"/>
      <c r="F6" s="25"/>
      <c r="G6" s="26"/>
      <c r="H6" s="27"/>
    </row>
    <row r="7" customFormat="false" ht="27" hidden="false" customHeight="false" outlineLevel="0" collapsed="false">
      <c r="A7" s="20"/>
      <c r="B7" s="21" t="s">
        <v>9</v>
      </c>
      <c r="C7" s="22" t="s">
        <v>10</v>
      </c>
      <c r="D7" s="23"/>
      <c r="E7" s="24"/>
      <c r="F7" s="25" t="n">
        <v>1</v>
      </c>
      <c r="G7" s="26"/>
      <c r="H7" s="27"/>
    </row>
    <row r="8" customFormat="false" ht="15" hidden="false" customHeight="false" outlineLevel="0" collapsed="false">
      <c r="A8" s="20"/>
      <c r="B8" s="21" t="s">
        <v>11</v>
      </c>
      <c r="C8" s="22" t="s">
        <v>12</v>
      </c>
      <c r="D8" s="23"/>
      <c r="E8" s="24"/>
      <c r="F8" s="25" t="n">
        <v>1</v>
      </c>
      <c r="G8" s="26"/>
      <c r="H8" s="27"/>
    </row>
    <row r="9" customFormat="false" ht="15" hidden="false" customHeight="false" outlineLevel="0" collapsed="false">
      <c r="A9" s="20"/>
      <c r="B9" s="21" t="s">
        <v>13</v>
      </c>
      <c r="C9" s="22" t="s">
        <v>12</v>
      </c>
      <c r="D9" s="23"/>
      <c r="E9" s="24"/>
      <c r="F9" s="25" t="n">
        <v>1</v>
      </c>
      <c r="G9" s="26"/>
      <c r="H9" s="27"/>
    </row>
    <row r="10" customFormat="false" ht="15" hidden="false" customHeight="false" outlineLevel="0" collapsed="false">
      <c r="A10" s="20"/>
      <c r="B10" s="21" t="s">
        <v>14</v>
      </c>
      <c r="C10" s="22" t="s">
        <v>10</v>
      </c>
      <c r="D10" s="23"/>
      <c r="E10" s="24"/>
      <c r="F10" s="25" t="n">
        <v>1</v>
      </c>
      <c r="G10" s="26"/>
      <c r="H10" s="27"/>
    </row>
    <row r="11" customFormat="false" ht="15" hidden="false" customHeight="false" outlineLevel="0" collapsed="false">
      <c r="A11" s="20"/>
      <c r="B11" s="21"/>
      <c r="C11" s="22"/>
      <c r="D11" s="23"/>
      <c r="E11" s="24"/>
      <c r="F11" s="25"/>
      <c r="G11" s="26"/>
      <c r="H11" s="27"/>
    </row>
    <row r="12" customFormat="false" ht="15" hidden="false" customHeight="false" outlineLevel="0" collapsed="false">
      <c r="A12" s="31"/>
      <c r="B12" s="32" t="s">
        <v>15</v>
      </c>
      <c r="C12" s="33"/>
      <c r="D12" s="34"/>
      <c r="E12" s="35"/>
      <c r="F12" s="36"/>
      <c r="G12" s="37"/>
      <c r="H12" s="38"/>
    </row>
    <row r="13" customFormat="false" ht="15" hidden="false" customHeight="false" outlineLevel="0" collapsed="false">
      <c r="A13" s="39"/>
      <c r="B13" s="40"/>
      <c r="C13" s="41"/>
      <c r="D13" s="42"/>
      <c r="E13" s="43"/>
      <c r="F13" s="44"/>
      <c r="G13" s="45"/>
      <c r="H13" s="46"/>
    </row>
    <row r="14" customFormat="false" ht="15" hidden="false" customHeight="false" outlineLevel="0" collapsed="false">
      <c r="A14" s="30" t="s">
        <v>16</v>
      </c>
      <c r="B14" s="29" t="s">
        <v>17</v>
      </c>
      <c r="C14" s="22"/>
      <c r="D14" s="23"/>
      <c r="E14" s="24"/>
      <c r="F14" s="25"/>
      <c r="G14" s="26"/>
      <c r="H14" s="27"/>
    </row>
    <row r="15" customFormat="false" ht="15" hidden="false" customHeight="false" outlineLevel="0" collapsed="false">
      <c r="A15" s="47"/>
      <c r="B15" s="21" t="s">
        <v>18</v>
      </c>
      <c r="C15" s="22" t="s">
        <v>12</v>
      </c>
      <c r="D15" s="23"/>
      <c r="E15" s="24"/>
      <c r="F15" s="25" t="n">
        <v>1</v>
      </c>
      <c r="G15" s="26"/>
      <c r="H15" s="27"/>
    </row>
    <row r="16" customFormat="false" ht="15" hidden="false" customHeight="false" outlineLevel="0" collapsed="false">
      <c r="A16" s="20" t="s">
        <v>19</v>
      </c>
      <c r="B16" s="21" t="s">
        <v>20</v>
      </c>
      <c r="C16" s="22" t="s">
        <v>12</v>
      </c>
      <c r="D16" s="23"/>
      <c r="E16" s="24"/>
      <c r="F16" s="25" t="n">
        <v>1</v>
      </c>
      <c r="G16" s="26"/>
      <c r="H16" s="27"/>
    </row>
    <row r="17" customFormat="false" ht="15" hidden="false" customHeight="false" outlineLevel="0" collapsed="false">
      <c r="A17" s="20" t="s">
        <v>21</v>
      </c>
      <c r="B17" s="21" t="s">
        <v>22</v>
      </c>
      <c r="C17" s="22" t="s">
        <v>12</v>
      </c>
      <c r="D17" s="23"/>
      <c r="E17" s="24"/>
      <c r="F17" s="25" t="n">
        <v>1</v>
      </c>
      <c r="G17" s="26"/>
      <c r="H17" s="27"/>
    </row>
    <row r="18" customFormat="false" ht="15" hidden="false" customHeight="false" outlineLevel="0" collapsed="false">
      <c r="A18" s="20"/>
      <c r="B18" s="21"/>
      <c r="C18" s="22"/>
      <c r="D18" s="23"/>
      <c r="E18" s="24"/>
      <c r="F18" s="25"/>
      <c r="G18" s="26"/>
      <c r="H18" s="27"/>
    </row>
    <row r="19" customFormat="false" ht="15" hidden="false" customHeight="false" outlineLevel="0" collapsed="false">
      <c r="A19" s="20" t="s">
        <v>23</v>
      </c>
      <c r="B19" s="21" t="s">
        <v>24</v>
      </c>
      <c r="C19" s="22"/>
      <c r="D19" s="23"/>
      <c r="E19" s="24"/>
      <c r="F19" s="25"/>
      <c r="G19" s="26"/>
      <c r="H19" s="27"/>
    </row>
    <row r="20" customFormat="false" ht="15" hidden="false" customHeight="false" outlineLevel="0" collapsed="false">
      <c r="A20" s="20" t="s">
        <v>25</v>
      </c>
      <c r="B20" s="21" t="s">
        <v>26</v>
      </c>
      <c r="C20" s="22"/>
      <c r="D20" s="23"/>
      <c r="E20" s="24"/>
      <c r="F20" s="25"/>
      <c r="G20" s="26"/>
      <c r="H20" s="27"/>
    </row>
    <row r="21" customFormat="false" ht="15" hidden="false" customHeight="false" outlineLevel="0" collapsed="false">
      <c r="A21" s="20"/>
      <c r="B21" s="21" t="s">
        <v>27</v>
      </c>
      <c r="C21" s="22" t="s">
        <v>28</v>
      </c>
      <c r="D21" s="23"/>
      <c r="E21" s="24"/>
      <c r="F21" s="25" t="n">
        <v>44</v>
      </c>
      <c r="G21" s="26"/>
      <c r="H21" s="27"/>
    </row>
    <row r="22" customFormat="false" ht="15" hidden="false" customHeight="false" outlineLevel="0" collapsed="false">
      <c r="A22" s="20"/>
      <c r="B22" s="21" t="s">
        <v>29</v>
      </c>
      <c r="C22" s="22" t="s">
        <v>10</v>
      </c>
      <c r="D22" s="23"/>
      <c r="E22" s="24"/>
      <c r="F22" s="25" t="n">
        <v>1</v>
      </c>
      <c r="G22" s="26"/>
      <c r="H22" s="27"/>
    </row>
    <row r="23" customFormat="false" ht="15" hidden="false" customHeight="false" outlineLevel="0" collapsed="false">
      <c r="A23" s="20"/>
      <c r="B23" s="21" t="s">
        <v>30</v>
      </c>
      <c r="C23" s="41" t="s">
        <v>31</v>
      </c>
      <c r="D23" s="42"/>
      <c r="E23" s="43"/>
      <c r="F23" s="44" t="n">
        <v>1.4</v>
      </c>
      <c r="G23" s="45"/>
      <c r="H23" s="27"/>
    </row>
    <row r="24" customFormat="false" ht="27" hidden="false" customHeight="false" outlineLevel="0" collapsed="false">
      <c r="A24" s="20"/>
      <c r="B24" s="21" t="s">
        <v>32</v>
      </c>
      <c r="C24" s="22" t="s">
        <v>33</v>
      </c>
      <c r="D24" s="48"/>
      <c r="E24" s="24"/>
      <c r="F24" s="49" t="n">
        <v>2</v>
      </c>
      <c r="G24" s="50"/>
      <c r="H24" s="27"/>
    </row>
    <row r="25" customFormat="false" ht="15" hidden="false" customHeight="false" outlineLevel="0" collapsed="false">
      <c r="A25" s="20"/>
      <c r="B25" s="21" t="s">
        <v>34</v>
      </c>
      <c r="C25" s="41" t="s">
        <v>33</v>
      </c>
      <c r="D25" s="42"/>
      <c r="E25" s="43"/>
      <c r="F25" s="44" t="n">
        <v>10</v>
      </c>
      <c r="G25" s="45"/>
      <c r="H25" s="27"/>
    </row>
    <row r="26" customFormat="false" ht="15" hidden="false" customHeight="false" outlineLevel="0" collapsed="false">
      <c r="A26" s="20"/>
      <c r="B26" s="21" t="s">
        <v>35</v>
      </c>
      <c r="C26" s="41" t="s">
        <v>31</v>
      </c>
      <c r="D26" s="42"/>
      <c r="E26" s="43"/>
      <c r="F26" s="44" t="n">
        <v>10</v>
      </c>
      <c r="G26" s="45"/>
      <c r="H26" s="27"/>
    </row>
    <row r="27" customFormat="false" ht="15" hidden="false" customHeight="false" outlineLevel="0" collapsed="false">
      <c r="A27" s="20"/>
      <c r="B27" s="21" t="s">
        <v>36</v>
      </c>
      <c r="C27" s="41" t="s">
        <v>28</v>
      </c>
      <c r="D27" s="42"/>
      <c r="E27" s="43"/>
      <c r="F27" s="44" t="n">
        <v>3</v>
      </c>
      <c r="G27" s="45"/>
      <c r="H27" s="27"/>
    </row>
    <row r="28" customFormat="false" ht="15" hidden="false" customHeight="false" outlineLevel="0" collapsed="false">
      <c r="A28" s="20"/>
      <c r="B28" s="21" t="s">
        <v>37</v>
      </c>
      <c r="C28" s="41" t="s">
        <v>38</v>
      </c>
      <c r="D28" s="42"/>
      <c r="E28" s="43"/>
      <c r="F28" s="44"/>
      <c r="G28" s="45"/>
      <c r="H28" s="27"/>
    </row>
    <row r="29" customFormat="false" ht="15" hidden="false" customHeight="false" outlineLevel="0" collapsed="false">
      <c r="A29" s="20"/>
      <c r="B29" s="21"/>
      <c r="C29" s="41"/>
      <c r="D29" s="42"/>
      <c r="E29" s="43"/>
      <c r="F29" s="44"/>
      <c r="G29" s="45"/>
      <c r="H29" s="27"/>
    </row>
    <row r="30" customFormat="false" ht="15" hidden="false" customHeight="false" outlineLevel="0" collapsed="false">
      <c r="A30" s="20"/>
      <c r="B30" s="21"/>
      <c r="C30" s="41"/>
      <c r="D30" s="42"/>
      <c r="E30" s="43"/>
      <c r="F30" s="44"/>
      <c r="G30" s="45"/>
      <c r="H30" s="27"/>
    </row>
    <row r="31" customFormat="false" ht="15" hidden="false" customHeight="false" outlineLevel="0" collapsed="false">
      <c r="A31" s="20"/>
      <c r="B31" s="21"/>
      <c r="C31" s="41"/>
      <c r="D31" s="42"/>
      <c r="E31" s="43"/>
      <c r="F31" s="44"/>
      <c r="G31" s="45"/>
      <c r="H31" s="27"/>
    </row>
    <row r="32" customFormat="false" ht="27" hidden="false" customHeight="false" outlineLevel="0" collapsed="false">
      <c r="A32" s="20"/>
      <c r="B32" s="21" t="s">
        <v>39</v>
      </c>
      <c r="C32" s="41"/>
      <c r="D32" s="42"/>
      <c r="E32" s="43"/>
      <c r="F32" s="44"/>
      <c r="G32" s="45"/>
      <c r="H32" s="27"/>
    </row>
    <row r="33" customFormat="false" ht="15" hidden="false" customHeight="false" outlineLevel="0" collapsed="false">
      <c r="A33" s="20"/>
      <c r="B33" s="21"/>
      <c r="C33" s="41"/>
      <c r="D33" s="42"/>
      <c r="E33" s="43"/>
      <c r="F33" s="44"/>
      <c r="G33" s="45"/>
      <c r="H33" s="27"/>
    </row>
    <row r="34" customFormat="false" ht="15" hidden="false" customHeight="false" outlineLevel="0" collapsed="false">
      <c r="A34" s="20" t="s">
        <v>40</v>
      </c>
      <c r="B34" s="21" t="s">
        <v>41</v>
      </c>
      <c r="C34" s="22"/>
      <c r="D34" s="23"/>
      <c r="E34" s="24"/>
      <c r="F34" s="25"/>
      <c r="G34" s="26"/>
      <c r="H34" s="27"/>
    </row>
    <row r="35" customFormat="false" ht="15" hidden="false" customHeight="false" outlineLevel="0" collapsed="false">
      <c r="A35" s="20"/>
      <c r="B35" s="21" t="s">
        <v>42</v>
      </c>
      <c r="C35" s="22" t="s">
        <v>33</v>
      </c>
      <c r="D35" s="23"/>
      <c r="E35" s="24"/>
      <c r="F35" s="25" t="n">
        <v>135</v>
      </c>
      <c r="G35" s="26"/>
      <c r="H35" s="27"/>
    </row>
    <row r="36" customFormat="false" ht="15" hidden="false" customHeight="false" outlineLevel="0" collapsed="false">
      <c r="A36" s="20"/>
      <c r="B36" s="21" t="s">
        <v>43</v>
      </c>
      <c r="C36" s="22" t="s">
        <v>33</v>
      </c>
      <c r="D36" s="23"/>
      <c r="E36" s="24"/>
      <c r="F36" s="25" t="n">
        <f aca="false">12+36+55</f>
        <v>103</v>
      </c>
      <c r="G36" s="26"/>
      <c r="H36" s="27"/>
    </row>
    <row r="37" customFormat="false" ht="15" hidden="false" customHeight="false" outlineLevel="0" collapsed="false">
      <c r="A37" s="20"/>
      <c r="B37" s="21" t="s">
        <v>44</v>
      </c>
      <c r="C37" s="22" t="s">
        <v>33</v>
      </c>
      <c r="D37" s="23"/>
      <c r="E37" s="24"/>
      <c r="F37" s="25" t="n">
        <v>470</v>
      </c>
      <c r="G37" s="26"/>
      <c r="H37" s="27"/>
    </row>
    <row r="38" customFormat="false" ht="15" hidden="false" customHeight="false" outlineLevel="0" collapsed="false">
      <c r="A38" s="20"/>
      <c r="B38" s="51" t="s">
        <v>45</v>
      </c>
      <c r="C38" s="41" t="s">
        <v>33</v>
      </c>
      <c r="D38" s="42"/>
      <c r="E38" s="43"/>
      <c r="F38" s="44" t="n">
        <v>75</v>
      </c>
      <c r="G38" s="45"/>
      <c r="H38" s="27"/>
    </row>
    <row r="39" customFormat="false" ht="27" hidden="false" customHeight="false" outlineLevel="0" collapsed="false">
      <c r="A39" s="20"/>
      <c r="B39" s="51" t="s">
        <v>46</v>
      </c>
      <c r="C39" s="41" t="s">
        <v>33</v>
      </c>
      <c r="D39" s="52"/>
      <c r="E39" s="53"/>
      <c r="F39" s="54" t="n">
        <v>2</v>
      </c>
      <c r="G39" s="55"/>
      <c r="H39" s="56"/>
    </row>
    <row r="40" customFormat="false" ht="15" hidden="false" customHeight="false" outlineLevel="0" collapsed="false">
      <c r="A40" s="20"/>
      <c r="B40" s="21" t="s">
        <v>47</v>
      </c>
      <c r="C40" s="22" t="s">
        <v>31</v>
      </c>
      <c r="D40" s="23"/>
      <c r="E40" s="24"/>
      <c r="F40" s="25" t="n">
        <v>10</v>
      </c>
      <c r="G40" s="26"/>
      <c r="H40" s="27"/>
    </row>
    <row r="41" customFormat="false" ht="15" hidden="false" customHeight="false" outlineLevel="0" collapsed="false">
      <c r="A41" s="20"/>
      <c r="B41" s="21" t="s">
        <v>48</v>
      </c>
      <c r="C41" s="22" t="s">
        <v>33</v>
      </c>
      <c r="D41" s="23"/>
      <c r="E41" s="24"/>
      <c r="F41" s="25" t="n">
        <f aca="false">F68</f>
        <v>204</v>
      </c>
      <c r="G41" s="26"/>
      <c r="H41" s="27"/>
    </row>
    <row r="42" customFormat="false" ht="15" hidden="false" customHeight="false" outlineLevel="0" collapsed="false">
      <c r="A42" s="20"/>
      <c r="B42" s="21" t="s">
        <v>49</v>
      </c>
      <c r="C42" s="22" t="s">
        <v>33</v>
      </c>
      <c r="D42" s="23"/>
      <c r="E42" s="24"/>
      <c r="F42" s="25" t="n">
        <f aca="false">247-F41</f>
        <v>43</v>
      </c>
      <c r="G42" s="26"/>
      <c r="H42" s="27"/>
    </row>
    <row r="43" customFormat="false" ht="15" hidden="false" customHeight="false" outlineLevel="0" collapsed="false">
      <c r="A43" s="20"/>
      <c r="B43" s="21" t="s">
        <v>50</v>
      </c>
      <c r="C43" s="22"/>
      <c r="D43" s="23"/>
      <c r="E43" s="24"/>
      <c r="F43" s="25"/>
      <c r="G43" s="26"/>
      <c r="H43" s="27"/>
    </row>
    <row r="44" customFormat="false" ht="15" hidden="false" customHeight="false" outlineLevel="0" collapsed="false">
      <c r="A44" s="20"/>
      <c r="B44" s="21"/>
      <c r="C44" s="22"/>
      <c r="D44" s="23"/>
      <c r="E44" s="24"/>
      <c r="F44" s="25"/>
      <c r="G44" s="26"/>
      <c r="H44" s="27"/>
    </row>
    <row r="45" customFormat="false" ht="15" hidden="false" customHeight="false" outlineLevel="0" collapsed="false">
      <c r="A45" s="20"/>
      <c r="B45" s="21"/>
      <c r="C45" s="22"/>
      <c r="D45" s="23"/>
      <c r="E45" s="24"/>
      <c r="F45" s="25"/>
      <c r="G45" s="26"/>
      <c r="H45" s="27"/>
    </row>
    <row r="46" customFormat="false" ht="15" hidden="false" customHeight="false" outlineLevel="0" collapsed="false">
      <c r="A46" s="20"/>
      <c r="B46" s="21"/>
      <c r="C46" s="22"/>
      <c r="D46" s="23"/>
      <c r="E46" s="24"/>
      <c r="F46" s="25"/>
      <c r="G46" s="26"/>
      <c r="H46" s="27"/>
    </row>
    <row r="47" customFormat="false" ht="15" hidden="false" customHeight="false" outlineLevel="0" collapsed="false">
      <c r="A47" s="20"/>
      <c r="B47" s="21"/>
      <c r="C47" s="22"/>
      <c r="D47" s="23"/>
      <c r="E47" s="24"/>
      <c r="F47" s="25"/>
      <c r="G47" s="26"/>
      <c r="H47" s="27"/>
    </row>
    <row r="48" customFormat="false" ht="27" hidden="false" customHeight="false" outlineLevel="0" collapsed="false">
      <c r="A48" s="20"/>
      <c r="B48" s="21" t="s">
        <v>39</v>
      </c>
      <c r="C48" s="22"/>
      <c r="D48" s="23"/>
      <c r="E48" s="24"/>
      <c r="F48" s="25"/>
      <c r="G48" s="26"/>
      <c r="H48" s="27"/>
    </row>
    <row r="49" customFormat="false" ht="15" hidden="false" customHeight="false" outlineLevel="0" collapsed="false">
      <c r="A49" s="20"/>
      <c r="B49" s="21"/>
      <c r="C49" s="22"/>
      <c r="D49" s="23"/>
      <c r="E49" s="24"/>
      <c r="F49" s="25"/>
      <c r="G49" s="26"/>
      <c r="H49" s="27"/>
    </row>
    <row r="50" customFormat="false" ht="15" hidden="false" customHeight="false" outlineLevel="0" collapsed="false">
      <c r="A50" s="20" t="s">
        <v>51</v>
      </c>
      <c r="B50" s="21" t="s">
        <v>52</v>
      </c>
      <c r="C50" s="22" t="s">
        <v>12</v>
      </c>
      <c r="D50" s="23"/>
      <c r="E50" s="24"/>
      <c r="F50" s="25" t="n">
        <v>1</v>
      </c>
      <c r="G50" s="26"/>
      <c r="H50" s="27"/>
    </row>
    <row r="51" customFormat="false" ht="15" hidden="false" customHeight="false" outlineLevel="0" collapsed="false">
      <c r="A51" s="20" t="s">
        <v>53</v>
      </c>
      <c r="B51" s="21" t="s">
        <v>54</v>
      </c>
      <c r="C51" s="22" t="s">
        <v>12</v>
      </c>
      <c r="D51" s="23"/>
      <c r="E51" s="24"/>
      <c r="F51" s="25" t="n">
        <v>1</v>
      </c>
      <c r="G51" s="26"/>
      <c r="H51" s="27"/>
    </row>
    <row r="52" customFormat="false" ht="15" hidden="false" customHeight="false" outlineLevel="0" collapsed="false">
      <c r="A52" s="20" t="s">
        <v>55</v>
      </c>
      <c r="B52" s="21" t="s">
        <v>56</v>
      </c>
      <c r="C52" s="22" t="s">
        <v>10</v>
      </c>
      <c r="D52" s="23"/>
      <c r="E52" s="24"/>
      <c r="F52" s="25" t="n">
        <v>1</v>
      </c>
      <c r="G52" s="26"/>
      <c r="H52" s="27"/>
    </row>
    <row r="53" customFormat="false" ht="15" hidden="false" customHeight="false" outlineLevel="0" collapsed="false">
      <c r="A53" s="20"/>
      <c r="B53" s="21"/>
      <c r="C53" s="22"/>
      <c r="D53" s="23"/>
      <c r="E53" s="24"/>
      <c r="F53" s="25"/>
      <c r="G53" s="26"/>
      <c r="H53" s="27"/>
    </row>
    <row r="54" customFormat="false" ht="15" hidden="false" customHeight="false" outlineLevel="0" collapsed="false">
      <c r="A54" s="31"/>
      <c r="B54" s="32" t="s">
        <v>15</v>
      </c>
      <c r="C54" s="33"/>
      <c r="D54" s="34"/>
      <c r="E54" s="35"/>
      <c r="F54" s="36"/>
      <c r="G54" s="37"/>
      <c r="H54" s="38"/>
    </row>
    <row r="55" customFormat="false" ht="15" hidden="false" customHeight="false" outlineLevel="0" collapsed="false">
      <c r="A55" s="20"/>
      <c r="B55" s="57"/>
      <c r="C55" s="22"/>
      <c r="D55" s="23"/>
      <c r="E55" s="24"/>
      <c r="F55" s="25"/>
      <c r="G55" s="26"/>
      <c r="H55" s="27"/>
    </row>
    <row r="56" customFormat="false" ht="15" hidden="false" customHeight="false" outlineLevel="0" collapsed="false">
      <c r="A56" s="30" t="s">
        <v>57</v>
      </c>
      <c r="B56" s="29" t="s">
        <v>58</v>
      </c>
      <c r="C56" s="22"/>
      <c r="D56" s="23"/>
      <c r="E56" s="24"/>
      <c r="F56" s="25"/>
      <c r="G56" s="26"/>
      <c r="H56" s="27"/>
    </row>
    <row r="57" customFormat="false" ht="15" hidden="false" customHeight="false" outlineLevel="0" collapsed="false">
      <c r="A57" s="20" t="s">
        <v>59</v>
      </c>
      <c r="B57" s="21" t="s">
        <v>60</v>
      </c>
      <c r="C57" s="22" t="s">
        <v>33</v>
      </c>
      <c r="D57" s="23"/>
      <c r="E57" s="24"/>
      <c r="F57" s="25" t="n">
        <v>125</v>
      </c>
      <c r="G57" s="26"/>
      <c r="H57" s="27"/>
    </row>
    <row r="58" customFormat="false" ht="15" hidden="false" customHeight="false" outlineLevel="0" collapsed="false">
      <c r="A58" s="20" t="s">
        <v>61</v>
      </c>
      <c r="B58" s="21" t="s">
        <v>62</v>
      </c>
      <c r="C58" s="22" t="s">
        <v>33</v>
      </c>
      <c r="D58" s="23"/>
      <c r="E58" s="24"/>
      <c r="F58" s="25" t="n">
        <v>6</v>
      </c>
      <c r="G58" s="26"/>
      <c r="H58" s="27"/>
    </row>
    <row r="59" customFormat="false" ht="15" hidden="false" customHeight="false" outlineLevel="0" collapsed="false">
      <c r="A59" s="20" t="s">
        <v>63</v>
      </c>
      <c r="B59" s="21" t="s">
        <v>64</v>
      </c>
      <c r="C59" s="22" t="s">
        <v>12</v>
      </c>
      <c r="D59" s="23"/>
      <c r="E59" s="24"/>
      <c r="F59" s="25" t="n">
        <v>1</v>
      </c>
      <c r="G59" s="26"/>
      <c r="H59" s="27"/>
    </row>
    <row r="60" customFormat="false" ht="15" hidden="false" customHeight="false" outlineLevel="0" collapsed="false">
      <c r="A60" s="20" t="s">
        <v>65</v>
      </c>
      <c r="B60" s="51" t="s">
        <v>66</v>
      </c>
      <c r="C60" s="41" t="s">
        <v>33</v>
      </c>
      <c r="D60" s="42"/>
      <c r="E60" s="43"/>
      <c r="F60" s="44" t="n">
        <v>62</v>
      </c>
      <c r="G60" s="45"/>
      <c r="H60" s="27"/>
    </row>
    <row r="61" customFormat="false" ht="15" hidden="false" customHeight="false" outlineLevel="0" collapsed="false">
      <c r="A61" s="20" t="s">
        <v>67</v>
      </c>
      <c r="B61" s="21" t="s">
        <v>68</v>
      </c>
      <c r="C61" s="22" t="s">
        <v>31</v>
      </c>
      <c r="D61" s="23"/>
      <c r="E61" s="24"/>
      <c r="F61" s="25" t="n">
        <v>22</v>
      </c>
      <c r="G61" s="26"/>
      <c r="H61" s="27"/>
    </row>
    <row r="62" customFormat="false" ht="15" hidden="false" customHeight="false" outlineLevel="0" collapsed="false">
      <c r="A62" s="20" t="s">
        <v>69</v>
      </c>
      <c r="B62" s="21" t="s">
        <v>70</v>
      </c>
      <c r="C62" s="22" t="s">
        <v>10</v>
      </c>
      <c r="D62" s="23"/>
      <c r="E62" s="24"/>
      <c r="F62" s="25" t="n">
        <v>1</v>
      </c>
      <c r="G62" s="26"/>
      <c r="H62" s="27"/>
    </row>
    <row r="63" customFormat="false" ht="15" hidden="false" customHeight="false" outlineLevel="0" collapsed="false">
      <c r="A63" s="20" t="s">
        <v>71</v>
      </c>
      <c r="B63" s="21" t="s">
        <v>72</v>
      </c>
      <c r="C63" s="22"/>
      <c r="D63" s="23"/>
      <c r="E63" s="24"/>
      <c r="F63" s="25"/>
      <c r="G63" s="26"/>
      <c r="H63" s="27"/>
    </row>
    <row r="64" customFormat="false" ht="15" hidden="false" customHeight="false" outlineLevel="0" collapsed="false">
      <c r="A64" s="20"/>
      <c r="B64" s="21" t="s">
        <v>73</v>
      </c>
      <c r="C64" s="22" t="s">
        <v>10</v>
      </c>
      <c r="D64" s="23"/>
      <c r="E64" s="24"/>
      <c r="F64" s="25" t="n">
        <v>1</v>
      </c>
      <c r="G64" s="26"/>
      <c r="H64" s="27"/>
    </row>
    <row r="65" customFormat="false" ht="15" hidden="false" customHeight="false" outlineLevel="0" collapsed="false">
      <c r="A65" s="20"/>
      <c r="B65" s="21" t="s">
        <v>74</v>
      </c>
      <c r="C65" s="22" t="s">
        <v>10</v>
      </c>
      <c r="D65" s="23"/>
      <c r="E65" s="24"/>
      <c r="F65" s="25" t="n">
        <v>3</v>
      </c>
      <c r="G65" s="26"/>
      <c r="H65" s="27"/>
    </row>
    <row r="66" customFormat="false" ht="15" hidden="false" customHeight="false" outlineLevel="0" collapsed="false">
      <c r="A66" s="20"/>
      <c r="B66" s="21" t="s">
        <v>75</v>
      </c>
      <c r="C66" s="22" t="s">
        <v>10</v>
      </c>
      <c r="D66" s="23"/>
      <c r="E66" s="24"/>
      <c r="F66" s="25" t="n">
        <v>6</v>
      </c>
      <c r="G66" s="26"/>
      <c r="H66" s="27"/>
    </row>
    <row r="67" customFormat="false" ht="15" hidden="false" customHeight="false" outlineLevel="0" collapsed="false">
      <c r="A67" s="20" t="s">
        <v>76</v>
      </c>
      <c r="B67" s="21" t="s">
        <v>77</v>
      </c>
      <c r="C67" s="22"/>
      <c r="D67" s="23"/>
      <c r="E67" s="24"/>
      <c r="F67" s="25"/>
      <c r="G67" s="26"/>
      <c r="H67" s="27"/>
    </row>
    <row r="68" customFormat="false" ht="15" hidden="false" customHeight="false" outlineLevel="0" collapsed="false">
      <c r="A68" s="20"/>
      <c r="B68" s="21" t="s">
        <v>78</v>
      </c>
      <c r="C68" s="22" t="s">
        <v>33</v>
      </c>
      <c r="D68" s="23"/>
      <c r="E68" s="24"/>
      <c r="F68" s="25" t="n">
        <v>204</v>
      </c>
      <c r="G68" s="26"/>
      <c r="H68" s="27"/>
    </row>
    <row r="69" customFormat="false" ht="15" hidden="false" customHeight="false" outlineLevel="0" collapsed="false">
      <c r="A69" s="20"/>
      <c r="B69" s="21" t="s">
        <v>79</v>
      </c>
      <c r="C69" s="22" t="s">
        <v>80</v>
      </c>
      <c r="D69" s="23"/>
      <c r="E69" s="24"/>
      <c r="F69" s="25" t="n">
        <v>20</v>
      </c>
      <c r="G69" s="26"/>
      <c r="H69" s="27"/>
    </row>
    <row r="70" customFormat="false" ht="15" hidden="false" customHeight="false" outlineLevel="0" collapsed="false">
      <c r="A70" s="20" t="s">
        <v>81</v>
      </c>
      <c r="B70" s="21" t="s">
        <v>82</v>
      </c>
      <c r="C70" s="22" t="s">
        <v>80</v>
      </c>
      <c r="D70" s="23"/>
      <c r="E70" s="24"/>
      <c r="F70" s="25" t="n">
        <v>6.25</v>
      </c>
      <c r="G70" s="26"/>
      <c r="H70" s="27"/>
    </row>
    <row r="71" customFormat="false" ht="15" hidden="false" customHeight="false" outlineLevel="0" collapsed="false">
      <c r="A71" s="20" t="s">
        <v>83</v>
      </c>
      <c r="B71" s="21" t="s">
        <v>84</v>
      </c>
      <c r="C71" s="22" t="s">
        <v>10</v>
      </c>
      <c r="D71" s="23"/>
      <c r="E71" s="24"/>
      <c r="F71" s="25" t="n">
        <v>1</v>
      </c>
      <c r="G71" s="26"/>
      <c r="H71" s="27"/>
    </row>
    <row r="72" customFormat="false" ht="15" hidden="false" customHeight="false" outlineLevel="0" collapsed="false">
      <c r="A72" s="20"/>
      <c r="B72" s="21"/>
      <c r="C72" s="22"/>
      <c r="D72" s="23"/>
      <c r="E72" s="24"/>
      <c r="F72" s="25"/>
      <c r="G72" s="26"/>
      <c r="H72" s="27"/>
    </row>
    <row r="73" customFormat="false" ht="15" hidden="false" customHeight="false" outlineLevel="0" collapsed="false">
      <c r="A73" s="31"/>
      <c r="B73" s="32" t="s">
        <v>15</v>
      </c>
      <c r="C73" s="33"/>
      <c r="D73" s="34"/>
      <c r="E73" s="35"/>
      <c r="F73" s="36"/>
      <c r="G73" s="37"/>
      <c r="H73" s="38"/>
    </row>
    <row r="74" customFormat="false" ht="15" hidden="false" customHeight="false" outlineLevel="0" collapsed="false">
      <c r="A74" s="20"/>
      <c r="B74" s="21"/>
      <c r="C74" s="22"/>
      <c r="D74" s="23"/>
      <c r="E74" s="24"/>
      <c r="F74" s="25"/>
      <c r="G74" s="26"/>
      <c r="H74" s="27"/>
    </row>
    <row r="75" customFormat="false" ht="14.25" hidden="false" customHeight="true" outlineLevel="0" collapsed="false">
      <c r="A75" s="30" t="s">
        <v>85</v>
      </c>
      <c r="B75" s="29" t="s">
        <v>86</v>
      </c>
      <c r="C75" s="22"/>
      <c r="D75" s="23"/>
      <c r="E75" s="24"/>
      <c r="F75" s="25"/>
      <c r="G75" s="26"/>
      <c r="H75" s="27"/>
    </row>
    <row r="76" customFormat="false" ht="15" hidden="false" customHeight="false" outlineLevel="0" collapsed="false">
      <c r="A76" s="30" t="s">
        <v>87</v>
      </c>
      <c r="B76" s="58" t="s">
        <v>88</v>
      </c>
      <c r="C76" s="22"/>
      <c r="D76" s="23"/>
      <c r="E76" s="59"/>
      <c r="F76" s="25"/>
      <c r="G76" s="26"/>
      <c r="H76" s="27"/>
    </row>
    <row r="77" customFormat="false" ht="15" hidden="false" customHeight="false" outlineLevel="0" collapsed="false">
      <c r="A77" s="20" t="s">
        <v>89</v>
      </c>
      <c r="B77" s="21" t="s">
        <v>90</v>
      </c>
      <c r="C77" s="22" t="s">
        <v>91</v>
      </c>
      <c r="D77" s="23"/>
      <c r="E77" s="24"/>
      <c r="F77" s="25"/>
      <c r="G77" s="26"/>
      <c r="H77" s="27"/>
    </row>
    <row r="78" customFormat="false" ht="15" hidden="false" customHeight="false" outlineLevel="0" collapsed="false">
      <c r="A78" s="20" t="s">
        <v>92</v>
      </c>
      <c r="B78" s="21" t="s">
        <v>93</v>
      </c>
      <c r="C78" s="22" t="s">
        <v>12</v>
      </c>
      <c r="D78" s="23"/>
      <c r="E78" s="24"/>
      <c r="F78" s="25" t="n">
        <v>1.5</v>
      </c>
      <c r="G78" s="26"/>
      <c r="H78" s="27"/>
    </row>
    <row r="79" customFormat="false" ht="15" hidden="false" customHeight="false" outlineLevel="0" collapsed="false">
      <c r="A79" s="20" t="s">
        <v>94</v>
      </c>
      <c r="B79" s="21" t="s">
        <v>95</v>
      </c>
      <c r="C79" s="22" t="s">
        <v>80</v>
      </c>
      <c r="D79" s="23"/>
      <c r="E79" s="24"/>
      <c r="F79" s="25" t="n">
        <v>23</v>
      </c>
      <c r="G79" s="26"/>
      <c r="H79" s="27"/>
    </row>
    <row r="80" customFormat="false" ht="15" hidden="false" customHeight="false" outlineLevel="0" collapsed="false">
      <c r="A80" s="20" t="s">
        <v>96</v>
      </c>
      <c r="B80" s="21" t="s">
        <v>97</v>
      </c>
      <c r="C80" s="22" t="s">
        <v>80</v>
      </c>
      <c r="D80" s="23"/>
      <c r="E80" s="24"/>
      <c r="F80" s="60" t="n">
        <v>22</v>
      </c>
      <c r="G80" s="61"/>
      <c r="H80" s="27"/>
    </row>
    <row r="81" customFormat="false" ht="15" hidden="false" customHeight="false" outlineLevel="0" collapsed="false">
      <c r="A81" s="20"/>
      <c r="B81" s="21"/>
      <c r="C81" s="22"/>
      <c r="D81" s="23"/>
      <c r="E81" s="24"/>
      <c r="F81" s="25"/>
      <c r="G81" s="26"/>
      <c r="H81" s="27"/>
    </row>
    <row r="82" customFormat="false" ht="15" hidden="false" customHeight="false" outlineLevel="0" collapsed="false">
      <c r="A82" s="30" t="s">
        <v>98</v>
      </c>
      <c r="B82" s="29" t="s">
        <v>99</v>
      </c>
      <c r="C82" s="22"/>
      <c r="D82" s="23"/>
      <c r="E82" s="24"/>
      <c r="F82" s="25"/>
      <c r="G82" s="26"/>
      <c r="H82" s="27"/>
    </row>
    <row r="83" customFormat="false" ht="15" hidden="false" customHeight="false" outlineLevel="0" collapsed="false">
      <c r="A83" s="20" t="s">
        <v>100</v>
      </c>
      <c r="B83" s="21" t="s">
        <v>101</v>
      </c>
      <c r="C83" s="22" t="s">
        <v>28</v>
      </c>
      <c r="D83" s="23"/>
      <c r="E83" s="24"/>
      <c r="F83" s="25" t="n">
        <v>1</v>
      </c>
      <c r="G83" s="26"/>
      <c r="H83" s="27"/>
    </row>
    <row r="84" customFormat="false" ht="15" hidden="false" customHeight="false" outlineLevel="0" collapsed="false">
      <c r="A84" s="20"/>
      <c r="B84" s="21"/>
      <c r="C84" s="22"/>
      <c r="D84" s="23"/>
      <c r="E84" s="24"/>
      <c r="F84" s="25"/>
      <c r="G84" s="26"/>
      <c r="H84" s="27"/>
    </row>
    <row r="85" customFormat="false" ht="15" hidden="false" customHeight="false" outlineLevel="0" collapsed="false">
      <c r="A85" s="30" t="s">
        <v>102</v>
      </c>
      <c r="B85" s="29" t="s">
        <v>103</v>
      </c>
      <c r="C85" s="22"/>
      <c r="D85" s="23"/>
      <c r="E85" s="24"/>
      <c r="F85" s="62"/>
      <c r="G85" s="63"/>
      <c r="H85" s="27"/>
    </row>
    <row r="86" customFormat="false" ht="15" hidden="false" customHeight="false" outlineLevel="0" collapsed="false">
      <c r="A86" s="20" t="s">
        <v>104</v>
      </c>
      <c r="B86" s="21" t="s">
        <v>105</v>
      </c>
      <c r="C86" s="22" t="s">
        <v>80</v>
      </c>
      <c r="D86" s="23"/>
      <c r="E86" s="24"/>
      <c r="F86" s="62" t="n">
        <v>0.7</v>
      </c>
      <c r="G86" s="63"/>
      <c r="H86" s="27"/>
    </row>
    <row r="87" customFormat="false" ht="15" hidden="false" customHeight="false" outlineLevel="0" collapsed="false">
      <c r="A87" s="20" t="s">
        <v>106</v>
      </c>
      <c r="B87" s="21" t="s">
        <v>107</v>
      </c>
      <c r="C87" s="22" t="s">
        <v>80</v>
      </c>
      <c r="D87" s="23"/>
      <c r="E87" s="24"/>
      <c r="F87" s="62" t="n">
        <v>1.2</v>
      </c>
      <c r="G87" s="63"/>
      <c r="H87" s="27"/>
    </row>
    <row r="88" customFormat="false" ht="15" hidden="false" customHeight="false" outlineLevel="0" collapsed="false">
      <c r="A88" s="20" t="s">
        <v>108</v>
      </c>
      <c r="B88" s="21" t="s">
        <v>109</v>
      </c>
      <c r="C88" s="22" t="s">
        <v>80</v>
      </c>
      <c r="D88" s="23"/>
      <c r="E88" s="24"/>
      <c r="F88" s="62" t="n">
        <v>4.2</v>
      </c>
      <c r="G88" s="63"/>
      <c r="H88" s="27"/>
    </row>
    <row r="89" customFormat="false" ht="15" hidden="false" customHeight="false" outlineLevel="0" collapsed="false">
      <c r="A89" s="39"/>
      <c r="B89" s="51" t="s">
        <v>110</v>
      </c>
      <c r="C89" s="41" t="s">
        <v>80</v>
      </c>
      <c r="D89" s="42"/>
      <c r="E89" s="24"/>
      <c r="F89" s="64" t="n">
        <v>2.6</v>
      </c>
      <c r="G89" s="65"/>
      <c r="H89" s="27"/>
    </row>
    <row r="90" customFormat="false" ht="15" hidden="false" customHeight="false" outlineLevel="0" collapsed="false">
      <c r="A90" s="20" t="s">
        <v>111</v>
      </c>
      <c r="B90" s="21" t="s">
        <v>112</v>
      </c>
      <c r="C90" s="22" t="s">
        <v>80</v>
      </c>
      <c r="D90" s="23"/>
      <c r="E90" s="24"/>
      <c r="F90" s="62" t="n">
        <v>1.1</v>
      </c>
      <c r="G90" s="63"/>
      <c r="H90" s="27"/>
    </row>
    <row r="91" customFormat="false" ht="15" hidden="false" customHeight="false" outlineLevel="0" collapsed="false">
      <c r="A91" s="20" t="s">
        <v>113</v>
      </c>
      <c r="B91" s="21" t="s">
        <v>114</v>
      </c>
      <c r="C91" s="22" t="s">
        <v>33</v>
      </c>
      <c r="D91" s="23"/>
      <c r="E91" s="24"/>
      <c r="F91" s="62" t="n">
        <v>5.7</v>
      </c>
      <c r="G91" s="63"/>
      <c r="H91" s="27"/>
    </row>
    <row r="92" customFormat="false" ht="15" hidden="false" customHeight="false" outlineLevel="0" collapsed="false">
      <c r="A92" s="20" t="s">
        <v>115</v>
      </c>
      <c r="B92" s="21" t="s">
        <v>116</v>
      </c>
      <c r="C92" s="22" t="s">
        <v>38</v>
      </c>
      <c r="D92" s="23"/>
      <c r="E92" s="24"/>
      <c r="F92" s="62"/>
      <c r="G92" s="63"/>
      <c r="H92" s="27"/>
    </row>
    <row r="93" customFormat="false" ht="15" hidden="false" customHeight="false" outlineLevel="0" collapsed="false">
      <c r="A93" s="20"/>
      <c r="B93" s="21"/>
      <c r="C93" s="22"/>
      <c r="D93" s="23"/>
      <c r="E93" s="24"/>
      <c r="F93" s="62"/>
      <c r="G93" s="63"/>
      <c r="H93" s="27"/>
    </row>
    <row r="94" customFormat="false" ht="15" hidden="false" customHeight="false" outlineLevel="0" collapsed="false">
      <c r="A94" s="30" t="s">
        <v>117</v>
      </c>
      <c r="B94" s="29" t="s">
        <v>118</v>
      </c>
      <c r="C94" s="22"/>
      <c r="D94" s="23"/>
      <c r="E94" s="24"/>
      <c r="F94" s="62"/>
      <c r="G94" s="63"/>
      <c r="H94" s="27"/>
    </row>
    <row r="95" customFormat="false" ht="15" hidden="false" customHeight="false" outlineLevel="0" collapsed="false">
      <c r="A95" s="20" t="s">
        <v>119</v>
      </c>
      <c r="B95" s="21" t="s">
        <v>120</v>
      </c>
      <c r="C95" s="22" t="s">
        <v>80</v>
      </c>
      <c r="D95" s="23"/>
      <c r="E95" s="24"/>
      <c r="F95" s="62" t="n">
        <v>3.8</v>
      </c>
      <c r="G95" s="63"/>
      <c r="H95" s="27"/>
    </row>
    <row r="96" customFormat="false" ht="15" hidden="false" customHeight="false" outlineLevel="0" collapsed="false">
      <c r="A96" s="20" t="s">
        <v>121</v>
      </c>
      <c r="B96" s="21" t="s">
        <v>122</v>
      </c>
      <c r="C96" s="22" t="s">
        <v>123</v>
      </c>
      <c r="D96" s="23"/>
      <c r="E96" s="24"/>
      <c r="F96" s="62"/>
      <c r="G96" s="63"/>
      <c r="H96" s="27"/>
    </row>
    <row r="97" customFormat="false" ht="15" hidden="false" customHeight="false" outlineLevel="0" collapsed="false">
      <c r="A97" s="20" t="s">
        <v>124</v>
      </c>
      <c r="B97" s="66" t="s">
        <v>125</v>
      </c>
      <c r="C97" s="22" t="s">
        <v>123</v>
      </c>
      <c r="D97" s="23"/>
      <c r="E97" s="24"/>
      <c r="F97" s="62"/>
      <c r="G97" s="63"/>
      <c r="H97" s="27"/>
    </row>
    <row r="98" customFormat="false" ht="15" hidden="false" customHeight="false" outlineLevel="0" collapsed="false">
      <c r="A98" s="20" t="s">
        <v>126</v>
      </c>
      <c r="B98" s="67" t="s">
        <v>127</v>
      </c>
      <c r="C98" s="22" t="s">
        <v>31</v>
      </c>
      <c r="D98" s="23"/>
      <c r="E98" s="24"/>
      <c r="F98" s="62" t="n">
        <v>9.8</v>
      </c>
      <c r="G98" s="63"/>
      <c r="H98" s="27"/>
    </row>
    <row r="99" customFormat="false" ht="15" hidden="false" customHeight="false" outlineLevel="0" collapsed="false">
      <c r="A99" s="20" t="s">
        <v>128</v>
      </c>
      <c r="B99" s="67" t="s">
        <v>129</v>
      </c>
      <c r="C99" s="22" t="s">
        <v>31</v>
      </c>
      <c r="D99" s="23"/>
      <c r="E99" s="24"/>
      <c r="F99" s="62" t="n">
        <f aca="false">1.5+0.8</f>
        <v>2.3</v>
      </c>
      <c r="G99" s="63"/>
      <c r="H99" s="27"/>
    </row>
    <row r="100" customFormat="false" ht="15" hidden="false" customHeight="false" outlineLevel="0" collapsed="false">
      <c r="A100" s="20" t="s">
        <v>130</v>
      </c>
      <c r="B100" s="67" t="s">
        <v>131</v>
      </c>
      <c r="C100" s="22" t="s">
        <v>33</v>
      </c>
      <c r="D100" s="23"/>
      <c r="E100" s="24"/>
      <c r="F100" s="60" t="n">
        <v>6</v>
      </c>
      <c r="G100" s="61"/>
      <c r="H100" s="27"/>
    </row>
    <row r="101" customFormat="false" ht="15" hidden="false" customHeight="false" outlineLevel="0" collapsed="false">
      <c r="A101" s="20" t="s">
        <v>132</v>
      </c>
      <c r="B101" s="67" t="s">
        <v>133</v>
      </c>
      <c r="C101" s="22" t="s">
        <v>31</v>
      </c>
      <c r="D101" s="23"/>
      <c r="E101" s="24"/>
      <c r="F101" s="60" t="n">
        <v>5</v>
      </c>
      <c r="G101" s="61"/>
      <c r="H101" s="27"/>
    </row>
    <row r="102" customFormat="false" ht="15" hidden="false" customHeight="false" outlineLevel="0" collapsed="false">
      <c r="A102" s="39" t="s">
        <v>134</v>
      </c>
      <c r="B102" s="68" t="s">
        <v>135</v>
      </c>
      <c r="C102" s="41" t="s">
        <v>33</v>
      </c>
      <c r="D102" s="42"/>
      <c r="E102" s="43"/>
      <c r="F102" s="69" t="n">
        <v>37</v>
      </c>
      <c r="G102" s="70"/>
      <c r="H102" s="27"/>
    </row>
    <row r="103" customFormat="false" ht="15" hidden="false" customHeight="false" outlineLevel="0" collapsed="false">
      <c r="A103" s="20" t="s">
        <v>136</v>
      </c>
      <c r="B103" s="67" t="s">
        <v>137</v>
      </c>
      <c r="C103" s="22" t="s">
        <v>31</v>
      </c>
      <c r="D103" s="23"/>
      <c r="E103" s="24"/>
      <c r="F103" s="60" t="n">
        <v>17</v>
      </c>
      <c r="G103" s="61"/>
      <c r="H103" s="27"/>
    </row>
    <row r="104" customFormat="false" ht="15" hidden="false" customHeight="false" outlineLevel="0" collapsed="false">
      <c r="A104" s="20" t="s">
        <v>138</v>
      </c>
      <c r="B104" s="67" t="s">
        <v>139</v>
      </c>
      <c r="C104" s="22" t="s">
        <v>80</v>
      </c>
      <c r="D104" s="23"/>
      <c r="E104" s="24"/>
      <c r="F104" s="60" t="n">
        <v>6</v>
      </c>
      <c r="G104" s="61"/>
      <c r="H104" s="27"/>
    </row>
    <row r="105" customFormat="false" ht="15" hidden="false" customHeight="false" outlineLevel="0" collapsed="false">
      <c r="A105" s="20" t="s">
        <v>140</v>
      </c>
      <c r="B105" s="67" t="s">
        <v>141</v>
      </c>
      <c r="C105" s="22" t="s">
        <v>12</v>
      </c>
      <c r="D105" s="23"/>
      <c r="E105" s="24"/>
      <c r="F105" s="60" t="n">
        <v>1</v>
      </c>
      <c r="G105" s="61"/>
      <c r="H105" s="27"/>
    </row>
    <row r="106" customFormat="false" ht="15" hidden="false" customHeight="false" outlineLevel="0" collapsed="false">
      <c r="A106" s="20" t="s">
        <v>142</v>
      </c>
      <c r="B106" s="67" t="s">
        <v>143</v>
      </c>
      <c r="C106" s="22" t="s">
        <v>31</v>
      </c>
      <c r="D106" s="23"/>
      <c r="E106" s="24"/>
      <c r="F106" s="62" t="n">
        <f aca="false">1.6*2</f>
        <v>3.2</v>
      </c>
      <c r="G106" s="63"/>
      <c r="H106" s="27"/>
    </row>
    <row r="107" customFormat="false" ht="15" hidden="false" customHeight="false" outlineLevel="0" collapsed="false">
      <c r="A107" s="20" t="s">
        <v>144</v>
      </c>
      <c r="B107" s="67" t="s">
        <v>145</v>
      </c>
      <c r="C107" s="22" t="s">
        <v>12</v>
      </c>
      <c r="D107" s="23"/>
      <c r="E107" s="24"/>
      <c r="F107" s="60" t="n">
        <v>1</v>
      </c>
      <c r="G107" s="61"/>
      <c r="H107" s="27"/>
    </row>
    <row r="108" customFormat="false" ht="15" hidden="false" customHeight="false" outlineLevel="0" collapsed="false">
      <c r="A108" s="20"/>
      <c r="B108" s="67"/>
      <c r="C108" s="22"/>
      <c r="D108" s="23"/>
      <c r="E108" s="24"/>
      <c r="F108" s="62"/>
      <c r="G108" s="63"/>
      <c r="H108" s="27"/>
    </row>
    <row r="109" customFormat="false" ht="15" hidden="false" customHeight="false" outlineLevel="0" collapsed="false">
      <c r="A109" s="30" t="s">
        <v>146</v>
      </c>
      <c r="B109" s="71" t="s">
        <v>147</v>
      </c>
      <c r="C109" s="22"/>
      <c r="D109" s="23"/>
      <c r="E109" s="24"/>
      <c r="F109" s="62"/>
      <c r="G109" s="63"/>
      <c r="H109" s="27"/>
    </row>
    <row r="110" customFormat="false" ht="15" hidden="false" customHeight="false" outlineLevel="0" collapsed="false">
      <c r="A110" s="20" t="s">
        <v>148</v>
      </c>
      <c r="B110" s="67" t="s">
        <v>149</v>
      </c>
      <c r="C110" s="22" t="s">
        <v>33</v>
      </c>
      <c r="D110" s="23"/>
      <c r="E110" s="24"/>
      <c r="F110" s="60" t="n">
        <v>105</v>
      </c>
      <c r="G110" s="61"/>
      <c r="H110" s="27"/>
    </row>
    <row r="111" customFormat="false" ht="27" hidden="false" customHeight="false" outlineLevel="0" collapsed="false">
      <c r="A111" s="39"/>
      <c r="B111" s="51" t="s">
        <v>150</v>
      </c>
      <c r="C111" s="41" t="s">
        <v>33</v>
      </c>
      <c r="D111" s="52"/>
      <c r="E111" s="43"/>
      <c r="F111" s="69" t="n">
        <v>11</v>
      </c>
      <c r="G111" s="70"/>
      <c r="H111" s="27"/>
    </row>
    <row r="112" customFormat="false" ht="15" hidden="false" customHeight="false" outlineLevel="0" collapsed="false">
      <c r="A112" s="39"/>
      <c r="B112" s="51" t="s">
        <v>151</v>
      </c>
      <c r="C112" s="41" t="s">
        <v>33</v>
      </c>
      <c r="D112" s="52"/>
      <c r="E112" s="43"/>
      <c r="F112" s="69" t="n">
        <v>28</v>
      </c>
      <c r="G112" s="70"/>
      <c r="H112" s="27"/>
    </row>
    <row r="113" customFormat="false" ht="15" hidden="false" customHeight="false" outlineLevel="0" collapsed="false">
      <c r="A113" s="20" t="s">
        <v>152</v>
      </c>
      <c r="B113" s="67" t="s">
        <v>153</v>
      </c>
      <c r="C113" s="22" t="s">
        <v>80</v>
      </c>
      <c r="D113" s="23"/>
      <c r="E113" s="24"/>
      <c r="F113" s="60" t="n">
        <v>33</v>
      </c>
      <c r="G113" s="61"/>
      <c r="H113" s="27"/>
    </row>
    <row r="114" customFormat="false" ht="15" hidden="false" customHeight="false" outlineLevel="0" collapsed="false">
      <c r="A114" s="20"/>
      <c r="B114" s="72" t="s">
        <v>154</v>
      </c>
      <c r="C114" s="22" t="s">
        <v>155</v>
      </c>
      <c r="D114" s="23"/>
      <c r="E114" s="24"/>
      <c r="F114" s="60" t="n">
        <f aca="false">F113*40</f>
        <v>1320</v>
      </c>
      <c r="G114" s="61"/>
      <c r="H114" s="27"/>
    </row>
    <row r="115" s="74" customFormat="true" ht="15" hidden="false" customHeight="false" outlineLevel="0" collapsed="false">
      <c r="A115" s="39" t="s">
        <v>156</v>
      </c>
      <c r="B115" s="68" t="s">
        <v>122</v>
      </c>
      <c r="C115" s="73" t="s">
        <v>157</v>
      </c>
      <c r="D115" s="73"/>
      <c r="E115" s="43"/>
      <c r="F115" s="64"/>
      <c r="G115" s="65"/>
      <c r="H115" s="27"/>
    </row>
    <row r="116" customFormat="false" ht="15" hidden="false" customHeight="false" outlineLevel="0" collapsed="false">
      <c r="A116" s="20" t="s">
        <v>158</v>
      </c>
      <c r="B116" s="67" t="s">
        <v>159</v>
      </c>
      <c r="C116" s="75" t="s">
        <v>157</v>
      </c>
      <c r="D116" s="75"/>
      <c r="E116" s="43"/>
      <c r="F116" s="62"/>
      <c r="G116" s="63"/>
      <c r="H116" s="27"/>
    </row>
    <row r="117" customFormat="false" ht="15" hidden="false" customHeight="false" outlineLevel="0" collapsed="false">
      <c r="A117" s="39" t="s">
        <v>160</v>
      </c>
      <c r="B117" s="68" t="s">
        <v>161</v>
      </c>
      <c r="C117" s="73" t="s">
        <v>162</v>
      </c>
      <c r="D117" s="73"/>
      <c r="E117" s="43"/>
      <c r="F117" s="62"/>
      <c r="G117" s="63"/>
      <c r="H117" s="27"/>
    </row>
    <row r="118" customFormat="false" ht="15" hidden="false" customHeight="false" outlineLevel="0" collapsed="false">
      <c r="A118" s="20" t="s">
        <v>163</v>
      </c>
      <c r="B118" s="67" t="s">
        <v>164</v>
      </c>
      <c r="C118" s="22" t="s">
        <v>12</v>
      </c>
      <c r="D118" s="76"/>
      <c r="E118" s="43"/>
      <c r="F118" s="60" t="n">
        <v>1</v>
      </c>
      <c r="G118" s="61"/>
      <c r="H118" s="27"/>
    </row>
    <row r="119" customFormat="false" ht="15" hidden="false" customHeight="false" outlineLevel="0" collapsed="false">
      <c r="A119" s="20" t="s">
        <v>165</v>
      </c>
      <c r="B119" s="67" t="s">
        <v>166</v>
      </c>
      <c r="C119" s="22" t="s">
        <v>12</v>
      </c>
      <c r="D119" s="76"/>
      <c r="E119" s="77"/>
      <c r="F119" s="60" t="n">
        <v>1</v>
      </c>
      <c r="G119" s="61"/>
      <c r="H119" s="27"/>
    </row>
    <row r="120" customFormat="false" ht="15" hidden="false" customHeight="false" outlineLevel="0" collapsed="false">
      <c r="A120" s="20" t="s">
        <v>167</v>
      </c>
      <c r="B120" s="67" t="s">
        <v>168</v>
      </c>
      <c r="C120" s="22" t="s">
        <v>169</v>
      </c>
      <c r="D120" s="76"/>
      <c r="E120" s="77"/>
      <c r="F120" s="62"/>
      <c r="G120" s="63"/>
      <c r="H120" s="27"/>
    </row>
    <row r="121" customFormat="false" ht="15" hidden="false" customHeight="false" outlineLevel="0" collapsed="false">
      <c r="A121" s="20"/>
      <c r="B121" s="67"/>
      <c r="C121" s="22"/>
      <c r="D121" s="76"/>
      <c r="E121" s="77"/>
      <c r="F121" s="62"/>
      <c r="G121" s="63"/>
      <c r="H121" s="27"/>
    </row>
    <row r="122" customFormat="false" ht="15" hidden="false" customHeight="false" outlineLevel="0" collapsed="false">
      <c r="A122" s="30" t="s">
        <v>170</v>
      </c>
      <c r="B122" s="71" t="s">
        <v>171</v>
      </c>
      <c r="C122" s="22"/>
      <c r="D122" s="76"/>
      <c r="E122" s="77"/>
      <c r="F122" s="62"/>
      <c r="G122" s="63"/>
      <c r="H122" s="27"/>
    </row>
    <row r="123" customFormat="false" ht="15" hidden="false" customHeight="false" outlineLevel="0" collapsed="false">
      <c r="A123" s="20" t="s">
        <v>172</v>
      </c>
      <c r="B123" s="67" t="s">
        <v>173</v>
      </c>
      <c r="C123" s="22"/>
      <c r="D123" s="78"/>
      <c r="E123" s="79"/>
      <c r="F123" s="80"/>
      <c r="G123" s="81"/>
      <c r="H123" s="82"/>
    </row>
    <row r="124" customFormat="false" ht="15" hidden="false" customHeight="false" outlineLevel="0" collapsed="false">
      <c r="A124" s="20"/>
      <c r="B124" s="67" t="s">
        <v>174</v>
      </c>
      <c r="C124" s="22" t="s">
        <v>33</v>
      </c>
      <c r="D124" s="76"/>
      <c r="E124" s="77"/>
      <c r="F124" s="62" t="n">
        <v>35.5</v>
      </c>
      <c r="G124" s="63"/>
      <c r="H124" s="27"/>
    </row>
    <row r="125" customFormat="false" ht="15" hidden="false" customHeight="false" outlineLevel="0" collapsed="false">
      <c r="A125" s="20"/>
      <c r="B125" s="67" t="s">
        <v>175</v>
      </c>
      <c r="C125" s="22" t="s">
        <v>33</v>
      </c>
      <c r="D125" s="76"/>
      <c r="E125" s="77"/>
      <c r="F125" s="60" t="n">
        <v>45</v>
      </c>
      <c r="G125" s="61"/>
      <c r="H125" s="27"/>
    </row>
    <row r="126" customFormat="false" ht="15" hidden="false" customHeight="false" outlineLevel="0" collapsed="false">
      <c r="A126" s="20" t="s">
        <v>176</v>
      </c>
      <c r="B126" s="67" t="s">
        <v>177</v>
      </c>
      <c r="C126" s="22" t="s">
        <v>33</v>
      </c>
      <c r="D126" s="76"/>
      <c r="E126" s="77"/>
      <c r="F126" s="60" t="n">
        <v>25</v>
      </c>
      <c r="G126" s="61"/>
      <c r="H126" s="27"/>
    </row>
    <row r="127" customFormat="false" ht="15" hidden="false" customHeight="false" outlineLevel="0" collapsed="false">
      <c r="A127" s="20"/>
      <c r="B127" s="67"/>
      <c r="C127" s="22"/>
      <c r="D127" s="76"/>
      <c r="E127" s="77"/>
      <c r="F127" s="60"/>
      <c r="G127" s="61"/>
      <c r="H127" s="27"/>
    </row>
    <row r="128" customFormat="false" ht="15" hidden="false" customHeight="false" outlineLevel="0" collapsed="false">
      <c r="A128" s="30" t="s">
        <v>178</v>
      </c>
      <c r="B128" s="71" t="s">
        <v>179</v>
      </c>
      <c r="C128" s="22"/>
      <c r="D128" s="76"/>
      <c r="E128" s="77"/>
      <c r="F128" s="62"/>
      <c r="G128" s="63"/>
      <c r="H128" s="27"/>
    </row>
    <row r="129" customFormat="false" ht="15" hidden="false" customHeight="false" outlineLevel="0" collapsed="false">
      <c r="A129" s="20" t="s">
        <v>180</v>
      </c>
      <c r="B129" s="67" t="s">
        <v>181</v>
      </c>
      <c r="C129" s="22" t="s">
        <v>12</v>
      </c>
      <c r="D129" s="76"/>
      <c r="E129" s="77"/>
      <c r="F129" s="60" t="n">
        <v>1</v>
      </c>
      <c r="G129" s="61"/>
      <c r="H129" s="27"/>
    </row>
    <row r="130" customFormat="false" ht="27" hidden="false" customHeight="false" outlineLevel="0" collapsed="false">
      <c r="A130" s="20" t="s">
        <v>182</v>
      </c>
      <c r="B130" s="21" t="s">
        <v>183</v>
      </c>
      <c r="C130" s="83" t="s">
        <v>184</v>
      </c>
      <c r="D130" s="83"/>
      <c r="E130" s="83"/>
      <c r="F130" s="62"/>
      <c r="G130" s="63"/>
      <c r="H130" s="27"/>
    </row>
    <row r="131" customFormat="false" ht="15" hidden="false" customHeight="false" outlineLevel="0" collapsed="false">
      <c r="A131" s="20"/>
      <c r="B131" s="21"/>
      <c r="C131" s="84"/>
      <c r="D131" s="83"/>
      <c r="E131" s="85"/>
      <c r="F131" s="62"/>
      <c r="G131" s="63"/>
      <c r="H131" s="27"/>
    </row>
    <row r="132" customFormat="false" ht="15" hidden="false" customHeight="false" outlineLevel="0" collapsed="false">
      <c r="A132" s="30" t="s">
        <v>185</v>
      </c>
      <c r="B132" s="71" t="s">
        <v>186</v>
      </c>
      <c r="C132" s="86"/>
      <c r="D132" s="76"/>
      <c r="E132" s="77"/>
      <c r="F132" s="62"/>
      <c r="G132" s="63"/>
      <c r="H132" s="27"/>
    </row>
    <row r="133" customFormat="false" ht="15" hidden="false" customHeight="false" outlineLevel="0" collapsed="false">
      <c r="A133" s="20" t="s">
        <v>187</v>
      </c>
      <c r="B133" s="67" t="s">
        <v>26</v>
      </c>
      <c r="C133" s="86" t="s">
        <v>12</v>
      </c>
      <c r="D133" s="76"/>
      <c r="E133" s="77"/>
      <c r="F133" s="60" t="n">
        <v>1</v>
      </c>
      <c r="G133" s="61"/>
      <c r="H133" s="27"/>
    </row>
    <row r="134" customFormat="false" ht="15" hidden="false" customHeight="false" outlineLevel="0" collapsed="false">
      <c r="A134" s="20" t="s">
        <v>188</v>
      </c>
      <c r="B134" s="67" t="s">
        <v>189</v>
      </c>
      <c r="C134" s="86" t="s">
        <v>33</v>
      </c>
      <c r="D134" s="76"/>
      <c r="E134" s="77"/>
      <c r="F134" s="60" t="n">
        <v>10</v>
      </c>
      <c r="G134" s="61"/>
      <c r="H134" s="27"/>
    </row>
    <row r="135" customFormat="false" ht="15" hidden="false" customHeight="false" outlineLevel="0" collapsed="false">
      <c r="A135" s="20" t="s">
        <v>190</v>
      </c>
      <c r="B135" s="67" t="s">
        <v>191</v>
      </c>
      <c r="C135" s="86" t="s">
        <v>33</v>
      </c>
      <c r="D135" s="76"/>
      <c r="E135" s="77"/>
      <c r="F135" s="60" t="n">
        <v>37</v>
      </c>
      <c r="G135" s="61"/>
      <c r="H135" s="27"/>
    </row>
    <row r="136" customFormat="false" ht="15" hidden="false" customHeight="false" outlineLevel="0" collapsed="false">
      <c r="A136" s="20"/>
      <c r="B136" s="21"/>
      <c r="C136" s="86"/>
      <c r="D136" s="87"/>
      <c r="E136" s="77"/>
      <c r="F136" s="62"/>
      <c r="G136" s="63"/>
      <c r="H136" s="27"/>
    </row>
    <row r="137" customFormat="false" ht="15" hidden="false" customHeight="false" outlineLevel="0" collapsed="false">
      <c r="A137" s="31"/>
      <c r="B137" s="32" t="s">
        <v>15</v>
      </c>
      <c r="C137" s="88"/>
      <c r="D137" s="89"/>
      <c r="E137" s="90"/>
      <c r="F137" s="36"/>
      <c r="G137" s="91"/>
      <c r="H137" s="92"/>
    </row>
    <row r="138" customFormat="false" ht="15.75" hidden="false" customHeight="false" outlineLevel="0" collapsed="false">
      <c r="A138" s="39"/>
      <c r="B138" s="40"/>
      <c r="C138" s="84"/>
      <c r="D138" s="93"/>
      <c r="E138" s="94"/>
      <c r="F138" s="44"/>
      <c r="G138" s="45"/>
      <c r="H138" s="95"/>
    </row>
    <row r="139" customFormat="false" ht="15.75" hidden="false" customHeight="false" outlineLevel="0" collapsed="false">
      <c r="A139" s="96"/>
      <c r="B139" s="97" t="s">
        <v>192</v>
      </c>
      <c r="C139" s="98"/>
      <c r="D139" s="99"/>
      <c r="E139" s="99"/>
      <c r="F139" s="100"/>
      <c r="G139" s="101"/>
      <c r="H139" s="102"/>
    </row>
    <row r="140" customFormat="false" ht="15" hidden="false" customHeight="false" outlineLevel="0" collapsed="false">
      <c r="A140" s="20"/>
      <c r="B140" s="67"/>
      <c r="C140" s="22"/>
      <c r="D140" s="76"/>
      <c r="E140" s="77"/>
      <c r="F140" s="62"/>
      <c r="G140" s="63"/>
      <c r="H140" s="27"/>
    </row>
    <row r="141" customFormat="false" ht="15" hidden="false" customHeight="false" outlineLevel="0" collapsed="false">
      <c r="A141" s="30" t="s">
        <v>193</v>
      </c>
      <c r="B141" s="29" t="s">
        <v>194</v>
      </c>
      <c r="C141" s="22"/>
      <c r="D141" s="76"/>
      <c r="E141" s="77"/>
      <c r="F141" s="62"/>
      <c r="G141" s="63"/>
      <c r="H141" s="27"/>
    </row>
    <row r="142" customFormat="false" ht="15" hidden="false" customHeight="false" outlineLevel="0" collapsed="false">
      <c r="A142" s="20" t="s">
        <v>195</v>
      </c>
      <c r="B142" s="67" t="s">
        <v>196</v>
      </c>
      <c r="C142" s="22" t="s">
        <v>10</v>
      </c>
      <c r="D142" s="76"/>
      <c r="E142" s="77"/>
      <c r="F142" s="60" t="n">
        <v>1</v>
      </c>
      <c r="G142" s="61"/>
      <c r="H142" s="27"/>
    </row>
    <row r="143" customFormat="false" ht="15" hidden="false" customHeight="false" outlineLevel="0" collapsed="false">
      <c r="A143" s="20" t="s">
        <v>197</v>
      </c>
      <c r="B143" s="67" t="s">
        <v>198</v>
      </c>
      <c r="C143" s="22" t="s">
        <v>33</v>
      </c>
      <c r="D143" s="76"/>
      <c r="E143" s="77"/>
      <c r="F143" s="60" t="n">
        <v>32</v>
      </c>
      <c r="G143" s="61"/>
      <c r="H143" s="27"/>
    </row>
    <row r="144" customFormat="false" ht="43.5" hidden="false" customHeight="true" outlineLevel="0" collapsed="false">
      <c r="A144" s="20"/>
      <c r="B144" s="103" t="s">
        <v>199</v>
      </c>
      <c r="C144" s="22"/>
      <c r="D144" s="76"/>
      <c r="E144" s="77"/>
      <c r="F144" s="60"/>
      <c r="G144" s="61"/>
      <c r="H144" s="27"/>
    </row>
    <row r="145" customFormat="false" ht="15" hidden="false" customHeight="false" outlineLevel="0" collapsed="false">
      <c r="A145" s="20" t="s">
        <v>200</v>
      </c>
      <c r="B145" s="21" t="s">
        <v>201</v>
      </c>
      <c r="C145" s="22" t="s">
        <v>31</v>
      </c>
      <c r="D145" s="76"/>
      <c r="E145" s="77"/>
      <c r="F145" s="60" t="n">
        <v>25</v>
      </c>
      <c r="G145" s="61"/>
      <c r="H145" s="27"/>
    </row>
    <row r="146" customFormat="false" ht="15" hidden="false" customHeight="false" outlineLevel="0" collapsed="false">
      <c r="A146" s="20" t="s">
        <v>202</v>
      </c>
      <c r="B146" s="21" t="s">
        <v>203</v>
      </c>
      <c r="C146" s="22" t="s">
        <v>10</v>
      </c>
      <c r="D146" s="76"/>
      <c r="E146" s="77"/>
      <c r="F146" s="60" t="n">
        <v>2</v>
      </c>
      <c r="G146" s="61"/>
      <c r="H146" s="27"/>
    </row>
    <row r="147" customFormat="false" ht="15" hidden="false" customHeight="false" outlineLevel="0" collapsed="false">
      <c r="A147" s="20" t="s">
        <v>204</v>
      </c>
      <c r="B147" s="104" t="s">
        <v>205</v>
      </c>
      <c r="C147" s="22"/>
      <c r="D147" s="76"/>
      <c r="E147" s="77"/>
      <c r="F147" s="60"/>
      <c r="G147" s="61"/>
      <c r="H147" s="27"/>
    </row>
    <row r="148" customFormat="false" ht="15" hidden="false" customHeight="false" outlineLevel="0" collapsed="false">
      <c r="A148" s="105"/>
      <c r="B148" s="104" t="s">
        <v>206</v>
      </c>
      <c r="C148" s="22" t="s">
        <v>28</v>
      </c>
      <c r="D148" s="76"/>
      <c r="E148" s="77"/>
      <c r="F148" s="60" t="n">
        <v>2</v>
      </c>
      <c r="G148" s="61"/>
      <c r="H148" s="27"/>
    </row>
    <row r="149" customFormat="false" ht="15" hidden="false" customHeight="false" outlineLevel="0" collapsed="false">
      <c r="A149" s="105" t="s">
        <v>207</v>
      </c>
      <c r="B149" s="104" t="s">
        <v>208</v>
      </c>
      <c r="C149" s="22" t="s">
        <v>28</v>
      </c>
      <c r="D149" s="76"/>
      <c r="E149" s="77"/>
      <c r="F149" s="60" t="n">
        <v>1</v>
      </c>
      <c r="G149" s="61"/>
      <c r="H149" s="27"/>
    </row>
    <row r="150" customFormat="false" ht="15" hidden="false" customHeight="false" outlineLevel="0" collapsed="false">
      <c r="A150" s="105" t="s">
        <v>209</v>
      </c>
      <c r="B150" s="104" t="s">
        <v>210</v>
      </c>
      <c r="C150" s="22" t="s">
        <v>28</v>
      </c>
      <c r="D150" s="76"/>
      <c r="E150" s="77"/>
      <c r="F150" s="60" t="n">
        <v>1</v>
      </c>
      <c r="G150" s="61"/>
      <c r="H150" s="27"/>
    </row>
    <row r="151" s="106" customFormat="true" ht="15" hidden="false" customHeight="false" outlineLevel="0" collapsed="false">
      <c r="A151" s="20" t="s">
        <v>211</v>
      </c>
      <c r="B151" s="21" t="s">
        <v>212</v>
      </c>
      <c r="C151" s="22" t="s">
        <v>10</v>
      </c>
      <c r="D151" s="76"/>
      <c r="E151" s="77"/>
      <c r="F151" s="60" t="n">
        <v>1</v>
      </c>
      <c r="G151" s="61"/>
      <c r="H151" s="27"/>
    </row>
    <row r="152" customFormat="false" ht="15" hidden="false" customHeight="false" outlineLevel="0" collapsed="false">
      <c r="A152" s="20" t="s">
        <v>213</v>
      </c>
      <c r="B152" s="21" t="s">
        <v>214</v>
      </c>
      <c r="C152" s="22" t="s">
        <v>31</v>
      </c>
      <c r="D152" s="76"/>
      <c r="E152" s="77"/>
      <c r="F152" s="60" t="n">
        <v>17</v>
      </c>
      <c r="G152" s="61"/>
      <c r="H152" s="27"/>
    </row>
    <row r="153" customFormat="false" ht="15" hidden="false" customHeight="false" outlineLevel="0" collapsed="false">
      <c r="A153" s="20" t="s">
        <v>215</v>
      </c>
      <c r="B153" s="51" t="s">
        <v>216</v>
      </c>
      <c r="C153" s="41" t="s">
        <v>33</v>
      </c>
      <c r="D153" s="93"/>
      <c r="E153" s="94"/>
      <c r="F153" s="69" t="n">
        <v>212</v>
      </c>
      <c r="G153" s="70"/>
      <c r="H153" s="27"/>
    </row>
    <row r="154" customFormat="false" ht="15.75" hidden="false" customHeight="false" outlineLevel="0" collapsed="false">
      <c r="A154" s="39"/>
      <c r="B154" s="51"/>
      <c r="C154" s="41"/>
      <c r="D154" s="107"/>
      <c r="E154" s="94"/>
      <c r="F154" s="69"/>
      <c r="G154" s="70"/>
      <c r="H154" s="27"/>
    </row>
    <row r="155" customFormat="false" ht="15.75" hidden="false" customHeight="false" outlineLevel="0" collapsed="false">
      <c r="A155" s="108"/>
      <c r="B155" s="109" t="s">
        <v>217</v>
      </c>
      <c r="C155" s="110"/>
      <c r="D155" s="111"/>
      <c r="E155" s="111"/>
      <c r="F155" s="112"/>
      <c r="G155" s="113"/>
      <c r="H155" s="102"/>
    </row>
    <row r="156" customFormat="false" ht="15" hidden="false" customHeight="false" outlineLevel="0" collapsed="false">
      <c r="A156" s="20"/>
      <c r="B156" s="21"/>
      <c r="C156" s="22"/>
      <c r="D156" s="23"/>
      <c r="E156" s="114"/>
      <c r="F156" s="62"/>
      <c r="G156" s="63"/>
      <c r="H156" s="27"/>
    </row>
    <row r="157" customFormat="false" ht="15" hidden="false" customHeight="false" outlineLevel="0" collapsed="false">
      <c r="A157" s="30" t="s">
        <v>218</v>
      </c>
      <c r="B157" s="71" t="s">
        <v>219</v>
      </c>
      <c r="C157" s="22"/>
      <c r="D157" s="23"/>
      <c r="E157" s="24"/>
      <c r="F157" s="62"/>
      <c r="G157" s="63"/>
      <c r="H157" s="27"/>
    </row>
    <row r="158" customFormat="false" ht="15" hidden="false" customHeight="false" outlineLevel="0" collapsed="false">
      <c r="A158" s="20" t="s">
        <v>220</v>
      </c>
      <c r="B158" s="67" t="s">
        <v>221</v>
      </c>
      <c r="C158" s="22"/>
      <c r="D158" s="23"/>
      <c r="E158" s="24"/>
      <c r="F158" s="62"/>
      <c r="G158" s="63"/>
      <c r="H158" s="27"/>
    </row>
    <row r="159" customFormat="false" ht="15" hidden="false" customHeight="false" outlineLevel="0" collapsed="false">
      <c r="A159" s="105" t="s">
        <v>222</v>
      </c>
      <c r="B159" s="104" t="s">
        <v>223</v>
      </c>
      <c r="C159" s="22" t="s">
        <v>33</v>
      </c>
      <c r="D159" s="23"/>
      <c r="E159" s="24"/>
      <c r="F159" s="60" t="n">
        <v>455</v>
      </c>
      <c r="G159" s="61"/>
      <c r="H159" s="27"/>
    </row>
    <row r="160" customFormat="false" ht="15" hidden="false" customHeight="false" outlineLevel="0" collapsed="false">
      <c r="A160" s="105"/>
      <c r="B160" s="104"/>
      <c r="C160" s="22"/>
      <c r="D160" s="23"/>
      <c r="E160" s="24"/>
      <c r="F160" s="60"/>
      <c r="G160" s="61"/>
      <c r="H160" s="27"/>
    </row>
    <row r="161" customFormat="false" ht="15" hidden="false" customHeight="false" outlineLevel="0" collapsed="false">
      <c r="A161" s="20" t="s">
        <v>224</v>
      </c>
      <c r="B161" s="67" t="s">
        <v>225</v>
      </c>
      <c r="C161" s="22" t="s">
        <v>226</v>
      </c>
      <c r="D161" s="23"/>
      <c r="E161" s="24"/>
      <c r="F161" s="60" t="n">
        <v>1</v>
      </c>
      <c r="G161" s="61"/>
      <c r="H161" s="27"/>
    </row>
    <row r="162" customFormat="false" ht="15" hidden="false" customHeight="false" outlineLevel="0" collapsed="false">
      <c r="A162" s="20"/>
      <c r="B162" s="67"/>
      <c r="C162" s="22"/>
      <c r="D162" s="23"/>
      <c r="E162" s="24"/>
      <c r="F162" s="60"/>
      <c r="G162" s="61"/>
      <c r="H162" s="27"/>
    </row>
    <row r="163" customFormat="false" ht="15" hidden="false" customHeight="false" outlineLevel="0" collapsed="false">
      <c r="A163" s="20" t="s">
        <v>227</v>
      </c>
      <c r="B163" s="21" t="s">
        <v>228</v>
      </c>
      <c r="C163" s="22"/>
      <c r="D163" s="48"/>
      <c r="E163" s="24"/>
      <c r="F163" s="60"/>
      <c r="G163" s="61"/>
      <c r="H163" s="27"/>
    </row>
    <row r="164" customFormat="false" ht="15" hidden="false" customHeight="false" outlineLevel="0" collapsed="false">
      <c r="A164" s="20" t="s">
        <v>229</v>
      </c>
      <c r="B164" s="21" t="s">
        <v>230</v>
      </c>
      <c r="C164" s="22" t="s">
        <v>33</v>
      </c>
      <c r="D164" s="42"/>
      <c r="E164" s="114"/>
      <c r="F164" s="69" t="n">
        <v>116</v>
      </c>
      <c r="G164" s="70"/>
      <c r="H164" s="27"/>
    </row>
    <row r="165" customFormat="false" ht="15" hidden="false" customHeight="false" outlineLevel="0" collapsed="false">
      <c r="A165" s="20"/>
      <c r="B165" s="21" t="s">
        <v>231</v>
      </c>
      <c r="C165" s="22"/>
      <c r="D165" s="42"/>
      <c r="E165" s="114"/>
      <c r="F165" s="69" t="n">
        <v>116</v>
      </c>
      <c r="G165" s="70"/>
      <c r="H165" s="27"/>
    </row>
    <row r="166" customFormat="false" ht="15" hidden="false" customHeight="false" outlineLevel="0" collapsed="false">
      <c r="A166" s="20" t="s">
        <v>232</v>
      </c>
      <c r="B166" s="21" t="s">
        <v>233</v>
      </c>
      <c r="C166" s="22" t="s">
        <v>33</v>
      </c>
      <c r="D166" s="42"/>
      <c r="E166" s="114"/>
      <c r="F166" s="69" t="n">
        <v>330</v>
      </c>
      <c r="G166" s="70"/>
      <c r="H166" s="27"/>
    </row>
    <row r="167" customFormat="false" ht="15" hidden="false" customHeight="false" outlineLevel="0" collapsed="false">
      <c r="A167" s="20"/>
      <c r="B167" s="21" t="s">
        <v>234</v>
      </c>
      <c r="C167" s="22"/>
      <c r="D167" s="42"/>
      <c r="E167" s="114"/>
      <c r="F167" s="69" t="n">
        <v>330</v>
      </c>
      <c r="G167" s="70"/>
      <c r="H167" s="27"/>
    </row>
    <row r="168" customFormat="false" ht="15" hidden="false" customHeight="false" outlineLevel="0" collapsed="false">
      <c r="A168" s="20"/>
      <c r="B168" s="21"/>
      <c r="C168" s="22"/>
      <c r="D168" s="42"/>
      <c r="E168" s="114"/>
      <c r="F168" s="69"/>
      <c r="G168" s="70"/>
      <c r="H168" s="27"/>
    </row>
    <row r="169" customFormat="false" ht="15" hidden="false" customHeight="false" outlineLevel="0" collapsed="false">
      <c r="A169" s="20" t="s">
        <v>235</v>
      </c>
      <c r="B169" s="21" t="s">
        <v>236</v>
      </c>
      <c r="C169" s="22" t="s">
        <v>226</v>
      </c>
      <c r="D169" s="42"/>
      <c r="E169" s="114"/>
      <c r="F169" s="69" t="n">
        <v>1</v>
      </c>
      <c r="G169" s="70"/>
      <c r="H169" s="27"/>
    </row>
    <row r="170" customFormat="false" ht="15" hidden="false" customHeight="false" outlineLevel="0" collapsed="false">
      <c r="A170" s="20" t="s">
        <v>237</v>
      </c>
      <c r="B170" s="21" t="s">
        <v>238</v>
      </c>
      <c r="C170" s="22" t="s">
        <v>226</v>
      </c>
      <c r="D170" s="42"/>
      <c r="E170" s="114"/>
      <c r="F170" s="69" t="n">
        <v>1</v>
      </c>
      <c r="G170" s="70"/>
      <c r="H170" s="27"/>
    </row>
    <row r="171" customFormat="false" ht="15" hidden="false" customHeight="false" outlineLevel="0" collapsed="false">
      <c r="A171" s="20" t="s">
        <v>239</v>
      </c>
      <c r="B171" s="21" t="s">
        <v>240</v>
      </c>
      <c r="C171" s="22" t="s">
        <v>226</v>
      </c>
      <c r="D171" s="42"/>
      <c r="E171" s="114"/>
      <c r="F171" s="69" t="n">
        <v>1</v>
      </c>
      <c r="G171" s="70"/>
      <c r="H171" s="27"/>
    </row>
    <row r="172" customFormat="false" ht="15" hidden="false" customHeight="false" outlineLevel="0" collapsed="false">
      <c r="A172" s="20"/>
      <c r="B172" s="21" t="s">
        <v>231</v>
      </c>
      <c r="C172" s="22"/>
      <c r="D172" s="42"/>
      <c r="E172" s="114"/>
      <c r="F172" s="69" t="n">
        <v>330</v>
      </c>
      <c r="G172" s="70"/>
      <c r="H172" s="27"/>
    </row>
    <row r="173" customFormat="false" ht="15" hidden="false" customHeight="false" outlineLevel="0" collapsed="false">
      <c r="A173" s="20" t="s">
        <v>241</v>
      </c>
      <c r="B173" s="21" t="s">
        <v>242</v>
      </c>
      <c r="C173" s="22"/>
      <c r="D173" s="42"/>
      <c r="E173" s="114"/>
      <c r="F173" s="69"/>
      <c r="G173" s="70"/>
      <c r="H173" s="27"/>
    </row>
    <row r="174" customFormat="false" ht="15" hidden="false" customHeight="false" outlineLevel="0" collapsed="false">
      <c r="A174" s="20" t="s">
        <v>243</v>
      </c>
      <c r="B174" s="21" t="s">
        <v>244</v>
      </c>
      <c r="C174" s="22" t="s">
        <v>33</v>
      </c>
      <c r="D174" s="42"/>
      <c r="E174" s="114"/>
      <c r="F174" s="69" t="n">
        <v>116</v>
      </c>
      <c r="G174" s="70"/>
      <c r="H174" s="27"/>
    </row>
    <row r="175" customFormat="false" ht="15" hidden="false" customHeight="false" outlineLevel="0" collapsed="false">
      <c r="A175" s="20" t="s">
        <v>245</v>
      </c>
      <c r="B175" s="21" t="s">
        <v>246</v>
      </c>
      <c r="C175" s="22" t="s">
        <v>33</v>
      </c>
      <c r="D175" s="42"/>
      <c r="E175" s="114"/>
      <c r="F175" s="69" t="n">
        <v>330</v>
      </c>
      <c r="G175" s="70"/>
      <c r="H175" s="27"/>
    </row>
    <row r="176" customFormat="false" ht="15" hidden="false" customHeight="false" outlineLevel="0" collapsed="false">
      <c r="A176" s="20"/>
      <c r="B176" s="21"/>
      <c r="C176" s="22"/>
      <c r="D176" s="23"/>
      <c r="E176" s="115"/>
      <c r="F176" s="60"/>
      <c r="G176" s="61"/>
      <c r="H176" s="27"/>
    </row>
    <row r="177" customFormat="false" ht="15" hidden="false" customHeight="false" outlineLevel="0" collapsed="false">
      <c r="A177" s="20" t="s">
        <v>247</v>
      </c>
      <c r="B177" s="21" t="s">
        <v>248</v>
      </c>
      <c r="C177" s="22" t="s">
        <v>33</v>
      </c>
      <c r="D177" s="23"/>
      <c r="E177" s="115"/>
      <c r="F177" s="60" t="n">
        <v>90</v>
      </c>
      <c r="G177" s="61"/>
      <c r="H177" s="27"/>
    </row>
    <row r="178" customFormat="false" ht="15" hidden="false" customHeight="false" outlineLevel="0" collapsed="false">
      <c r="A178" s="20" t="s">
        <v>249</v>
      </c>
      <c r="B178" s="21" t="s">
        <v>250</v>
      </c>
      <c r="C178" s="22" t="s">
        <v>33</v>
      </c>
      <c r="D178" s="23"/>
      <c r="E178" s="115"/>
      <c r="F178" s="60" t="n">
        <v>5</v>
      </c>
      <c r="G178" s="61"/>
      <c r="H178" s="27"/>
    </row>
    <row r="179" customFormat="false" ht="15" hidden="false" customHeight="false" outlineLevel="0" collapsed="false">
      <c r="A179" s="20" t="s">
        <v>251</v>
      </c>
      <c r="B179" s="21" t="s">
        <v>252</v>
      </c>
      <c r="C179" s="22" t="s">
        <v>33</v>
      </c>
      <c r="D179" s="23"/>
      <c r="E179" s="115"/>
      <c r="F179" s="60" t="n">
        <v>85</v>
      </c>
      <c r="G179" s="61"/>
      <c r="H179" s="27"/>
    </row>
    <row r="180" customFormat="false" ht="15" hidden="false" customHeight="false" outlineLevel="0" collapsed="false">
      <c r="A180" s="20"/>
      <c r="B180" s="21"/>
      <c r="C180" s="22"/>
      <c r="D180" s="23"/>
      <c r="E180" s="115"/>
      <c r="F180" s="60"/>
      <c r="G180" s="61"/>
      <c r="H180" s="27"/>
    </row>
    <row r="181" customFormat="false" ht="15" hidden="false" customHeight="false" outlineLevel="0" collapsed="false">
      <c r="A181" s="20" t="s">
        <v>253</v>
      </c>
      <c r="B181" s="21" t="s">
        <v>254</v>
      </c>
      <c r="C181" s="22"/>
      <c r="D181" s="23"/>
      <c r="E181" s="115"/>
      <c r="F181" s="60"/>
      <c r="G181" s="61"/>
      <c r="H181" s="27"/>
    </row>
    <row r="182" customFormat="false" ht="15" hidden="false" customHeight="false" outlineLevel="0" collapsed="false">
      <c r="A182" s="20" t="s">
        <v>255</v>
      </c>
      <c r="B182" s="21" t="s">
        <v>256</v>
      </c>
      <c r="C182" s="22"/>
      <c r="D182" s="23"/>
      <c r="E182" s="115"/>
      <c r="F182" s="60"/>
      <c r="G182" s="61"/>
      <c r="H182" s="27"/>
    </row>
    <row r="183" customFormat="false" ht="15" hidden="false" customHeight="false" outlineLevel="0" collapsed="false">
      <c r="A183" s="20"/>
      <c r="B183" s="21" t="s">
        <v>257</v>
      </c>
      <c r="C183" s="22" t="s">
        <v>31</v>
      </c>
      <c r="D183" s="23"/>
      <c r="E183" s="115"/>
      <c r="F183" s="60" t="n">
        <v>19</v>
      </c>
      <c r="G183" s="61"/>
      <c r="H183" s="27"/>
    </row>
    <row r="184" customFormat="false" ht="15" hidden="false" customHeight="false" outlineLevel="0" collapsed="false">
      <c r="A184" s="20"/>
      <c r="B184" s="21" t="s">
        <v>258</v>
      </c>
      <c r="C184" s="22" t="s">
        <v>31</v>
      </c>
      <c r="D184" s="23"/>
      <c r="E184" s="115"/>
      <c r="F184" s="60" t="n">
        <v>18</v>
      </c>
      <c r="G184" s="61"/>
      <c r="H184" s="27"/>
    </row>
    <row r="185" customFormat="false" ht="15" hidden="false" customHeight="false" outlineLevel="0" collapsed="false">
      <c r="A185" s="20" t="s">
        <v>259</v>
      </c>
      <c r="B185" s="21" t="s">
        <v>260</v>
      </c>
      <c r="C185" s="22" t="s">
        <v>31</v>
      </c>
      <c r="D185" s="23"/>
      <c r="E185" s="115"/>
      <c r="F185" s="60" t="n">
        <v>26</v>
      </c>
      <c r="G185" s="61"/>
      <c r="H185" s="27"/>
    </row>
    <row r="186" customFormat="false" ht="15" hidden="false" customHeight="false" outlineLevel="0" collapsed="false">
      <c r="A186" s="20" t="s">
        <v>261</v>
      </c>
      <c r="B186" s="21" t="s">
        <v>262</v>
      </c>
      <c r="C186" s="22" t="s">
        <v>31</v>
      </c>
      <c r="D186" s="23"/>
      <c r="E186" s="115"/>
      <c r="F186" s="60" t="n">
        <v>48</v>
      </c>
      <c r="G186" s="61"/>
      <c r="H186" s="27"/>
    </row>
    <row r="187" customFormat="false" ht="15.75" hidden="false" customHeight="false" outlineLevel="0" collapsed="false">
      <c r="A187" s="20"/>
      <c r="B187" s="21"/>
      <c r="C187" s="22"/>
      <c r="D187" s="23"/>
      <c r="E187" s="115"/>
      <c r="F187" s="60"/>
      <c r="G187" s="61"/>
      <c r="H187" s="27"/>
    </row>
    <row r="188" customFormat="false" ht="15.75" hidden="false" customHeight="false" outlineLevel="0" collapsed="false">
      <c r="A188" s="108"/>
      <c r="B188" s="109" t="s">
        <v>263</v>
      </c>
      <c r="C188" s="110"/>
      <c r="D188" s="111"/>
      <c r="E188" s="111"/>
      <c r="F188" s="112"/>
      <c r="G188" s="113"/>
      <c r="H188" s="102"/>
    </row>
    <row r="189" customFormat="false" ht="15" hidden="false" customHeight="false" outlineLevel="0" collapsed="false">
      <c r="A189" s="20"/>
      <c r="B189" s="21"/>
      <c r="C189" s="22"/>
      <c r="D189" s="23"/>
      <c r="E189" s="114"/>
      <c r="F189" s="60"/>
      <c r="G189" s="61"/>
      <c r="H189" s="27"/>
    </row>
    <row r="190" customFormat="false" ht="15" hidden="false" customHeight="false" outlineLevel="0" collapsed="false">
      <c r="A190" s="20"/>
      <c r="B190" s="21"/>
      <c r="C190" s="22"/>
      <c r="D190" s="23"/>
      <c r="E190" s="114"/>
      <c r="F190" s="60"/>
      <c r="G190" s="61"/>
      <c r="H190" s="27"/>
    </row>
    <row r="191" customFormat="false" ht="15" hidden="false" customHeight="false" outlineLevel="0" collapsed="false">
      <c r="A191" s="30" t="s">
        <v>264</v>
      </c>
      <c r="B191" s="116" t="s">
        <v>265</v>
      </c>
      <c r="C191" s="22"/>
      <c r="D191" s="23"/>
      <c r="E191" s="114"/>
      <c r="F191" s="60"/>
      <c r="G191" s="61"/>
      <c r="H191" s="27"/>
    </row>
    <row r="192" customFormat="false" ht="16.5" hidden="false" customHeight="false" outlineLevel="0" collapsed="false">
      <c r="A192" s="30" t="s">
        <v>266</v>
      </c>
      <c r="B192" s="58" t="s">
        <v>267</v>
      </c>
      <c r="C192" s="117"/>
      <c r="D192" s="23"/>
      <c r="E192" s="114"/>
      <c r="F192" s="118"/>
      <c r="G192" s="61"/>
      <c r="H192" s="27"/>
    </row>
    <row r="193" customFormat="false" ht="15" hidden="false" customHeight="false" outlineLevel="0" collapsed="false">
      <c r="A193" s="20" t="s">
        <v>268</v>
      </c>
      <c r="B193" s="119" t="s">
        <v>269</v>
      </c>
      <c r="C193" s="22" t="s">
        <v>270</v>
      </c>
      <c r="D193" s="23"/>
      <c r="E193" s="114"/>
      <c r="F193" s="120" t="n">
        <v>1</v>
      </c>
      <c r="G193" s="61"/>
      <c r="H193" s="27"/>
    </row>
    <row r="194" customFormat="false" ht="15" hidden="false" customHeight="false" outlineLevel="0" collapsed="false">
      <c r="A194" s="20" t="s">
        <v>271</v>
      </c>
      <c r="B194" s="66" t="s">
        <v>272</v>
      </c>
      <c r="C194" s="121" t="s">
        <v>12</v>
      </c>
      <c r="D194" s="23"/>
      <c r="E194" s="114"/>
      <c r="F194" s="49" t="n">
        <v>1</v>
      </c>
      <c r="G194" s="61"/>
      <c r="H194" s="27"/>
    </row>
    <row r="195" customFormat="false" ht="15" hidden="false" customHeight="false" outlineLevel="0" collapsed="false">
      <c r="A195" s="20"/>
      <c r="B195" s="21"/>
      <c r="C195" s="22"/>
      <c r="D195" s="23"/>
      <c r="E195" s="114"/>
      <c r="F195" s="60"/>
      <c r="G195" s="61"/>
      <c r="H195" s="27"/>
    </row>
    <row r="196" customFormat="false" ht="15" hidden="false" customHeight="false" outlineLevel="0" collapsed="false">
      <c r="A196" s="30" t="s">
        <v>273</v>
      </c>
      <c r="B196" s="116" t="s">
        <v>274</v>
      </c>
      <c r="C196" s="22"/>
      <c r="D196" s="23"/>
      <c r="E196" s="114"/>
      <c r="F196" s="25"/>
      <c r="G196" s="61"/>
      <c r="H196" s="27"/>
    </row>
    <row r="197" customFormat="false" ht="15" hidden="false" customHeight="false" outlineLevel="0" collapsed="false">
      <c r="A197" s="20" t="s">
        <v>275</v>
      </c>
      <c r="B197" s="122" t="s">
        <v>276</v>
      </c>
      <c r="C197" s="22" t="s">
        <v>38</v>
      </c>
      <c r="D197" s="23"/>
      <c r="E197" s="114"/>
      <c r="F197" s="25"/>
      <c r="G197" s="61"/>
      <c r="H197" s="27"/>
      <c r="K197" s="123"/>
      <c r="L197" s="123"/>
      <c r="M197" s="123"/>
      <c r="N197" s="123"/>
      <c r="O197" s="123"/>
      <c r="P197" s="123"/>
    </row>
    <row r="198" customFormat="false" ht="15" hidden="false" customHeight="false" outlineLevel="0" collapsed="false">
      <c r="A198" s="20" t="s">
        <v>277</v>
      </c>
      <c r="B198" s="122" t="s">
        <v>278</v>
      </c>
      <c r="C198" s="22" t="s">
        <v>28</v>
      </c>
      <c r="D198" s="23"/>
      <c r="E198" s="114"/>
      <c r="F198" s="25" t="n">
        <v>2</v>
      </c>
      <c r="G198" s="61"/>
      <c r="H198" s="27"/>
      <c r="K198" s="124"/>
      <c r="L198" s="124"/>
      <c r="M198" s="124"/>
      <c r="N198" s="124"/>
      <c r="O198" s="124"/>
      <c r="P198" s="124"/>
    </row>
    <row r="199" customFormat="false" ht="15" hidden="false" customHeight="false" outlineLevel="0" collapsed="false">
      <c r="A199" s="20" t="s">
        <v>279</v>
      </c>
      <c r="B199" s="122" t="s">
        <v>280</v>
      </c>
      <c r="C199" s="22" t="s">
        <v>31</v>
      </c>
      <c r="D199" s="23"/>
      <c r="E199" s="114"/>
      <c r="F199" s="25" t="n">
        <v>25</v>
      </c>
      <c r="G199" s="61"/>
      <c r="H199" s="27"/>
      <c r="K199" s="124"/>
      <c r="L199" s="124"/>
      <c r="M199" s="124"/>
      <c r="N199" s="124"/>
      <c r="O199" s="124"/>
      <c r="P199" s="124"/>
    </row>
    <row r="200" customFormat="false" ht="15" hidden="false" customHeight="false" outlineLevel="0" collapsed="false">
      <c r="A200" s="20" t="s">
        <v>281</v>
      </c>
      <c r="B200" s="122" t="s">
        <v>282</v>
      </c>
      <c r="C200" s="22" t="s">
        <v>33</v>
      </c>
      <c r="D200" s="23"/>
      <c r="E200" s="114"/>
      <c r="F200" s="25" t="n">
        <v>262</v>
      </c>
      <c r="G200" s="61"/>
      <c r="H200" s="27"/>
      <c r="K200" s="124"/>
      <c r="L200" s="124"/>
      <c r="M200" s="124"/>
      <c r="N200" s="124"/>
      <c r="O200" s="124"/>
      <c r="P200" s="124"/>
    </row>
    <row r="201" customFormat="false" ht="15" hidden="false" customHeight="false" outlineLevel="0" collapsed="false">
      <c r="A201" s="20" t="s">
        <v>283</v>
      </c>
      <c r="B201" s="122" t="s">
        <v>284</v>
      </c>
      <c r="C201" s="22" t="s">
        <v>80</v>
      </c>
      <c r="D201" s="23"/>
      <c r="E201" s="114"/>
      <c r="F201" s="25" t="n">
        <f aca="false">16</f>
        <v>16</v>
      </c>
      <c r="G201" s="61"/>
      <c r="H201" s="27"/>
    </row>
    <row r="202" customFormat="false" ht="15" hidden="false" customHeight="false" outlineLevel="0" collapsed="false">
      <c r="A202" s="20" t="s">
        <v>285</v>
      </c>
      <c r="B202" s="122" t="s">
        <v>286</v>
      </c>
      <c r="C202" s="22" t="s">
        <v>31</v>
      </c>
      <c r="D202" s="23"/>
      <c r="E202" s="114"/>
      <c r="F202" s="25" t="n">
        <v>26</v>
      </c>
      <c r="G202" s="61"/>
      <c r="H202" s="27"/>
    </row>
    <row r="203" customFormat="false" ht="15" hidden="false" customHeight="false" outlineLevel="0" collapsed="false">
      <c r="A203" s="20"/>
      <c r="B203" s="21"/>
      <c r="C203" s="22"/>
      <c r="D203" s="23"/>
      <c r="E203" s="114"/>
      <c r="F203" s="60"/>
      <c r="G203" s="61"/>
      <c r="H203" s="27"/>
    </row>
    <row r="204" customFormat="false" ht="15" hidden="false" customHeight="false" outlineLevel="0" collapsed="false">
      <c r="A204" s="30" t="s">
        <v>287</v>
      </c>
      <c r="B204" s="116" t="s">
        <v>288</v>
      </c>
      <c r="C204" s="22"/>
      <c r="D204" s="23"/>
      <c r="E204" s="114"/>
      <c r="F204" s="25"/>
      <c r="G204" s="61"/>
      <c r="H204" s="27"/>
    </row>
    <row r="205" customFormat="false" ht="15" hidden="false" customHeight="false" outlineLevel="0" collapsed="false">
      <c r="A205" s="20" t="s">
        <v>289</v>
      </c>
      <c r="B205" s="122" t="s">
        <v>290</v>
      </c>
      <c r="C205" s="22"/>
      <c r="D205" s="23"/>
      <c r="E205" s="114"/>
      <c r="F205" s="25"/>
      <c r="G205" s="61"/>
      <c r="H205" s="27"/>
    </row>
    <row r="206" customFormat="false" ht="15" hidden="false" customHeight="false" outlineLevel="0" collapsed="false">
      <c r="A206" s="20" t="s">
        <v>291</v>
      </c>
      <c r="B206" s="122" t="s">
        <v>292</v>
      </c>
      <c r="C206" s="22" t="s">
        <v>31</v>
      </c>
      <c r="D206" s="23"/>
      <c r="E206" s="114"/>
      <c r="F206" s="25" t="n">
        <v>13</v>
      </c>
      <c r="G206" s="61"/>
      <c r="H206" s="27"/>
    </row>
    <row r="207" customFormat="false" ht="15" hidden="false" customHeight="false" outlineLevel="0" collapsed="false">
      <c r="A207" s="20" t="s">
        <v>293</v>
      </c>
      <c r="B207" s="122" t="s">
        <v>294</v>
      </c>
      <c r="C207" s="22" t="s">
        <v>31</v>
      </c>
      <c r="D207" s="23"/>
      <c r="E207" s="114"/>
      <c r="F207" s="25" t="n">
        <f aca="false">15+18</f>
        <v>33</v>
      </c>
      <c r="G207" s="61"/>
      <c r="H207" s="27"/>
    </row>
    <row r="208" customFormat="false" ht="15" hidden="false" customHeight="false" outlineLevel="0" collapsed="false">
      <c r="A208" s="20"/>
      <c r="B208" s="122"/>
      <c r="C208" s="22"/>
      <c r="D208" s="23"/>
      <c r="E208" s="114"/>
      <c r="F208" s="25"/>
      <c r="G208" s="61"/>
      <c r="H208" s="27"/>
    </row>
    <row r="209" s="125" customFormat="true" ht="20.1" hidden="false" customHeight="true" outlineLevel="0" collapsed="false">
      <c r="A209" s="20" t="s">
        <v>295</v>
      </c>
      <c r="B209" s="122" t="s">
        <v>296</v>
      </c>
      <c r="C209" s="22"/>
      <c r="D209" s="23"/>
      <c r="E209" s="114"/>
      <c r="F209" s="25"/>
      <c r="G209" s="61"/>
      <c r="H209" s="27"/>
    </row>
    <row r="210" s="126" customFormat="true" ht="16.5" hidden="false" customHeight="false" outlineLevel="0" collapsed="false">
      <c r="A210" s="20" t="s">
        <v>297</v>
      </c>
      <c r="B210" s="122" t="s">
        <v>298</v>
      </c>
      <c r="C210" s="22" t="s">
        <v>12</v>
      </c>
      <c r="D210" s="23"/>
      <c r="E210" s="114"/>
      <c r="F210" s="25" t="n">
        <v>1</v>
      </c>
      <c r="G210" s="61"/>
      <c r="H210" s="27"/>
    </row>
    <row r="211" s="126" customFormat="true" ht="16.5" hidden="false" customHeight="false" outlineLevel="0" collapsed="false">
      <c r="A211" s="20" t="s">
        <v>299</v>
      </c>
      <c r="B211" s="122" t="s">
        <v>300</v>
      </c>
      <c r="C211" s="22" t="s">
        <v>33</v>
      </c>
      <c r="D211" s="23"/>
      <c r="E211" s="114"/>
      <c r="F211" s="25" t="n">
        <v>57</v>
      </c>
      <c r="G211" s="61"/>
      <c r="H211" s="27"/>
    </row>
    <row r="212" s="126" customFormat="true" ht="16.5" hidden="false" customHeight="false" outlineLevel="0" collapsed="false">
      <c r="A212" s="20" t="s">
        <v>301</v>
      </c>
      <c r="B212" s="122" t="s">
        <v>302</v>
      </c>
      <c r="C212" s="22" t="s">
        <v>33</v>
      </c>
      <c r="D212" s="23"/>
      <c r="E212" s="114"/>
      <c r="F212" s="25" t="n">
        <v>77</v>
      </c>
      <c r="G212" s="61"/>
      <c r="H212" s="27"/>
    </row>
    <row r="213" s="126" customFormat="true" ht="16.5" hidden="false" customHeight="false" outlineLevel="0" collapsed="false">
      <c r="A213" s="20" t="s">
        <v>303</v>
      </c>
      <c r="B213" s="122" t="s">
        <v>304</v>
      </c>
      <c r="C213" s="22" t="s">
        <v>33</v>
      </c>
      <c r="D213" s="23"/>
      <c r="E213" s="114"/>
      <c r="F213" s="25" t="n">
        <v>262</v>
      </c>
      <c r="G213" s="61"/>
      <c r="H213" s="27"/>
    </row>
    <row r="214" s="126" customFormat="true" ht="16.5" hidden="false" customHeight="false" outlineLevel="0" collapsed="false">
      <c r="A214" s="20"/>
      <c r="B214" s="122"/>
      <c r="C214" s="22"/>
      <c r="D214" s="23"/>
      <c r="E214" s="114"/>
      <c r="F214" s="25"/>
      <c r="G214" s="61"/>
      <c r="H214" s="27"/>
    </row>
    <row r="215" s="126" customFormat="true" ht="16.5" hidden="false" customHeight="false" outlineLevel="0" collapsed="false">
      <c r="A215" s="20" t="s">
        <v>305</v>
      </c>
      <c r="B215" s="122" t="s">
        <v>306</v>
      </c>
      <c r="C215" s="22" t="s">
        <v>31</v>
      </c>
      <c r="D215" s="23"/>
      <c r="E215" s="114"/>
      <c r="F215" s="25" t="n">
        <v>20</v>
      </c>
      <c r="G215" s="61"/>
      <c r="H215" s="27"/>
    </row>
    <row r="216" s="126" customFormat="true" ht="16.5" hidden="false" customHeight="false" outlineLevel="0" collapsed="false">
      <c r="A216" s="20"/>
      <c r="B216" s="122" t="s">
        <v>307</v>
      </c>
      <c r="C216" s="22" t="s">
        <v>33</v>
      </c>
      <c r="D216" s="23"/>
      <c r="E216" s="114"/>
      <c r="F216" s="25" t="n">
        <v>19</v>
      </c>
      <c r="G216" s="61"/>
      <c r="H216" s="27"/>
    </row>
    <row r="217" s="126" customFormat="true" ht="27.75" hidden="false" customHeight="false" outlineLevel="0" collapsed="false">
      <c r="A217" s="127" t="s">
        <v>308</v>
      </c>
      <c r="B217" s="122" t="s">
        <v>309</v>
      </c>
      <c r="C217" s="22" t="s">
        <v>310</v>
      </c>
      <c r="D217" s="23"/>
      <c r="E217" s="114"/>
      <c r="F217" s="49" t="n">
        <v>4</v>
      </c>
      <c r="G217" s="61"/>
      <c r="H217" s="27"/>
    </row>
    <row r="218" s="126" customFormat="true" ht="16.5" hidden="false" customHeight="false" outlineLevel="0" collapsed="false">
      <c r="A218" s="20"/>
      <c r="B218" s="21"/>
      <c r="C218" s="22"/>
      <c r="D218" s="23"/>
      <c r="E218" s="114"/>
      <c r="F218" s="60"/>
      <c r="G218" s="61"/>
      <c r="H218" s="27"/>
    </row>
    <row r="219" s="126" customFormat="true" ht="16.5" hidden="false" customHeight="false" outlineLevel="0" collapsed="false">
      <c r="A219" s="30" t="s">
        <v>311</v>
      </c>
      <c r="B219" s="116" t="s">
        <v>312</v>
      </c>
      <c r="C219" s="22"/>
      <c r="D219" s="23"/>
      <c r="E219" s="114"/>
      <c r="F219" s="25"/>
      <c r="G219" s="61"/>
      <c r="H219" s="27"/>
    </row>
    <row r="220" s="126" customFormat="true" ht="16.5" hidden="false" customHeight="false" outlineLevel="0" collapsed="false">
      <c r="A220" s="20" t="s">
        <v>313</v>
      </c>
      <c r="B220" s="122" t="s">
        <v>314</v>
      </c>
      <c r="C220" s="22" t="s">
        <v>315</v>
      </c>
      <c r="D220" s="23"/>
      <c r="E220" s="114"/>
      <c r="F220" s="25" t="n">
        <v>2</v>
      </c>
      <c r="G220" s="61"/>
      <c r="H220" s="27"/>
    </row>
    <row r="221" s="126" customFormat="true" ht="16.5" hidden="false" customHeight="false" outlineLevel="0" collapsed="false">
      <c r="A221" s="20" t="s">
        <v>316</v>
      </c>
      <c r="B221" s="122" t="s">
        <v>317</v>
      </c>
      <c r="C221" s="22" t="s">
        <v>31</v>
      </c>
      <c r="D221" s="23"/>
      <c r="E221" s="114"/>
      <c r="F221" s="25" t="n">
        <v>13</v>
      </c>
      <c r="G221" s="61"/>
      <c r="H221" s="27"/>
    </row>
    <row r="222" customFormat="false" ht="15" hidden="false" customHeight="false" outlineLevel="0" collapsed="false">
      <c r="A222" s="20" t="s">
        <v>318</v>
      </c>
      <c r="B222" s="122" t="s">
        <v>319</v>
      </c>
      <c r="C222" s="22" t="s">
        <v>10</v>
      </c>
      <c r="D222" s="23"/>
      <c r="E222" s="114"/>
      <c r="F222" s="25" t="n">
        <v>1</v>
      </c>
      <c r="G222" s="61"/>
      <c r="H222" s="27"/>
    </row>
    <row r="223" customFormat="false" ht="15" hidden="false" customHeight="false" outlineLevel="0" collapsed="false">
      <c r="A223" s="20" t="s">
        <v>320</v>
      </c>
      <c r="B223" s="122" t="s">
        <v>321</v>
      </c>
      <c r="C223" s="22" t="s">
        <v>28</v>
      </c>
      <c r="D223" s="23"/>
      <c r="E223" s="114"/>
      <c r="F223" s="25" t="n">
        <v>1</v>
      </c>
      <c r="G223" s="61"/>
      <c r="H223" s="27"/>
    </row>
    <row r="224" customFormat="false" ht="15" hidden="false" customHeight="false" outlineLevel="0" collapsed="false">
      <c r="A224" s="20" t="s">
        <v>322</v>
      </c>
      <c r="B224" s="122" t="s">
        <v>323</v>
      </c>
      <c r="C224" s="22"/>
      <c r="D224" s="23"/>
      <c r="E224" s="114"/>
      <c r="F224" s="25"/>
      <c r="G224" s="61"/>
      <c r="H224" s="27"/>
    </row>
    <row r="225" customFormat="false" ht="15" hidden="false" customHeight="false" outlineLevel="0" collapsed="false">
      <c r="A225" s="20"/>
      <c r="B225" s="122" t="s">
        <v>324</v>
      </c>
      <c r="C225" s="22" t="s">
        <v>28</v>
      </c>
      <c r="D225" s="23"/>
      <c r="E225" s="114"/>
      <c r="F225" s="25" t="n">
        <v>1</v>
      </c>
      <c r="G225" s="61"/>
      <c r="H225" s="27"/>
    </row>
    <row r="226" customFormat="false" ht="15" hidden="false" customHeight="false" outlineLevel="0" collapsed="false">
      <c r="A226" s="20"/>
      <c r="B226" s="122" t="s">
        <v>325</v>
      </c>
      <c r="C226" s="22" t="s">
        <v>326</v>
      </c>
      <c r="D226" s="23"/>
      <c r="E226" s="114"/>
      <c r="F226" s="25" t="n">
        <v>1</v>
      </c>
      <c r="G226" s="61"/>
      <c r="H226" s="27"/>
    </row>
    <row r="227" customFormat="false" ht="15" hidden="false" customHeight="false" outlineLevel="0" collapsed="false">
      <c r="A227" s="20"/>
      <c r="B227" s="122" t="s">
        <v>327</v>
      </c>
      <c r="C227" s="22" t="s">
        <v>31</v>
      </c>
      <c r="D227" s="23"/>
      <c r="E227" s="114"/>
      <c r="F227" s="25" t="n">
        <v>8</v>
      </c>
      <c r="G227" s="61"/>
      <c r="H227" s="27"/>
    </row>
    <row r="228" customFormat="false" ht="15" hidden="false" customHeight="false" outlineLevel="0" collapsed="false">
      <c r="A228" s="20"/>
      <c r="B228" s="122"/>
      <c r="C228" s="22"/>
      <c r="D228" s="23"/>
      <c r="E228" s="114"/>
      <c r="F228" s="25"/>
      <c r="G228" s="61"/>
      <c r="H228" s="27"/>
    </row>
    <row r="229" customFormat="false" ht="15" hidden="false" customHeight="false" outlineLevel="0" collapsed="false">
      <c r="A229" s="30" t="s">
        <v>328</v>
      </c>
      <c r="B229" s="116" t="s">
        <v>329</v>
      </c>
      <c r="C229" s="22"/>
      <c r="D229" s="23"/>
      <c r="E229" s="114"/>
      <c r="F229" s="25"/>
      <c r="G229" s="61"/>
      <c r="H229" s="27"/>
    </row>
    <row r="230" customFormat="false" ht="15" hidden="false" customHeight="false" outlineLevel="0" collapsed="false">
      <c r="A230" s="20" t="s">
        <v>330</v>
      </c>
      <c r="B230" s="122" t="s">
        <v>331</v>
      </c>
      <c r="C230" s="22" t="s">
        <v>28</v>
      </c>
      <c r="D230" s="23"/>
      <c r="E230" s="114"/>
      <c r="F230" s="25" t="n">
        <v>3</v>
      </c>
      <c r="G230" s="61"/>
      <c r="H230" s="27"/>
    </row>
    <row r="231" customFormat="false" ht="15" hidden="false" customHeight="false" outlineLevel="0" collapsed="false">
      <c r="A231" s="20" t="s">
        <v>332</v>
      </c>
      <c r="B231" s="122" t="s">
        <v>133</v>
      </c>
      <c r="C231" s="22"/>
      <c r="D231" s="23"/>
      <c r="E231" s="114"/>
      <c r="F231" s="25"/>
      <c r="G231" s="61"/>
      <c r="H231" s="27"/>
    </row>
    <row r="232" customFormat="false" ht="15" hidden="false" customHeight="false" outlineLevel="0" collapsed="false">
      <c r="A232" s="20" t="s">
        <v>333</v>
      </c>
      <c r="B232" s="122" t="s">
        <v>334</v>
      </c>
      <c r="C232" s="22" t="s">
        <v>31</v>
      </c>
      <c r="D232" s="23"/>
      <c r="E232" s="114"/>
      <c r="F232" s="25" t="n">
        <v>21</v>
      </c>
      <c r="G232" s="61"/>
      <c r="H232" s="27"/>
    </row>
    <row r="233" customFormat="false" ht="15" hidden="false" customHeight="false" outlineLevel="0" collapsed="false">
      <c r="A233" s="20" t="s">
        <v>335</v>
      </c>
      <c r="B233" s="122" t="s">
        <v>336</v>
      </c>
      <c r="C233" s="22" t="s">
        <v>31</v>
      </c>
      <c r="D233" s="23"/>
      <c r="E233" s="114"/>
      <c r="F233" s="25" t="n">
        <v>11</v>
      </c>
      <c r="G233" s="61"/>
      <c r="H233" s="27"/>
    </row>
    <row r="234" customFormat="false" ht="15" hidden="false" customHeight="false" outlineLevel="0" collapsed="false">
      <c r="A234" s="20" t="s">
        <v>337</v>
      </c>
      <c r="B234" s="122" t="s">
        <v>338</v>
      </c>
      <c r="C234" s="22"/>
      <c r="D234" s="23"/>
      <c r="E234" s="114"/>
      <c r="F234" s="25"/>
      <c r="G234" s="61"/>
      <c r="H234" s="27"/>
    </row>
    <row r="235" customFormat="false" ht="15" hidden="false" customHeight="false" outlineLevel="0" collapsed="false">
      <c r="A235" s="20" t="s">
        <v>339</v>
      </c>
      <c r="B235" s="122" t="s">
        <v>340</v>
      </c>
      <c r="C235" s="22" t="s">
        <v>28</v>
      </c>
      <c r="D235" s="23"/>
      <c r="E235" s="114"/>
      <c r="F235" s="25" t="n">
        <v>1</v>
      </c>
      <c r="G235" s="61"/>
      <c r="H235" s="27"/>
    </row>
    <row r="236" customFormat="false" ht="15" hidden="false" customHeight="false" outlineLevel="0" collapsed="false">
      <c r="A236" s="128"/>
      <c r="B236" s="122" t="s">
        <v>341</v>
      </c>
      <c r="C236" s="22" t="s">
        <v>28</v>
      </c>
      <c r="D236" s="23"/>
      <c r="E236" s="114"/>
      <c r="F236" s="25" t="n">
        <v>3</v>
      </c>
      <c r="G236" s="61"/>
      <c r="H236" s="27"/>
    </row>
    <row r="237" customFormat="false" ht="15" hidden="false" customHeight="false" outlineLevel="0" collapsed="false">
      <c r="A237" s="20"/>
      <c r="B237" s="122"/>
      <c r="C237" s="22"/>
      <c r="D237" s="23"/>
      <c r="E237" s="114"/>
      <c r="F237" s="25"/>
      <c r="G237" s="61"/>
      <c r="H237" s="27"/>
    </row>
    <row r="238" customFormat="false" ht="15" hidden="false" customHeight="false" outlineLevel="0" collapsed="false">
      <c r="A238" s="30" t="s">
        <v>342</v>
      </c>
      <c r="B238" s="116" t="s">
        <v>343</v>
      </c>
      <c r="C238" s="22"/>
      <c r="D238" s="23"/>
      <c r="E238" s="114"/>
      <c r="F238" s="25"/>
      <c r="G238" s="61"/>
      <c r="H238" s="27"/>
    </row>
    <row r="239" customFormat="false" ht="15" hidden="false" customHeight="false" outlineLevel="0" collapsed="false">
      <c r="A239" s="20" t="s">
        <v>344</v>
      </c>
      <c r="B239" s="122" t="s">
        <v>133</v>
      </c>
      <c r="C239" s="22"/>
      <c r="D239" s="23"/>
      <c r="E239" s="114"/>
      <c r="F239" s="25"/>
      <c r="G239" s="61"/>
      <c r="H239" s="27"/>
    </row>
    <row r="240" customFormat="false" ht="15" hidden="false" customHeight="false" outlineLevel="0" collapsed="false">
      <c r="A240" s="20" t="s">
        <v>345</v>
      </c>
      <c r="B240" s="122" t="s">
        <v>336</v>
      </c>
      <c r="C240" s="22" t="s">
        <v>31</v>
      </c>
      <c r="D240" s="23"/>
      <c r="E240" s="114"/>
      <c r="F240" s="25" t="n">
        <v>16</v>
      </c>
      <c r="G240" s="61"/>
      <c r="H240" s="27"/>
    </row>
    <row r="241" customFormat="false" ht="15" hidden="false" customHeight="false" outlineLevel="0" collapsed="false">
      <c r="A241" s="128"/>
      <c r="B241" s="122" t="s">
        <v>346</v>
      </c>
      <c r="C241" s="22" t="s">
        <v>31</v>
      </c>
      <c r="D241" s="23"/>
      <c r="E241" s="114"/>
      <c r="F241" s="25" t="n">
        <v>5</v>
      </c>
      <c r="G241" s="61"/>
      <c r="H241" s="27"/>
    </row>
    <row r="242" customFormat="false" ht="15" hidden="false" customHeight="false" outlineLevel="0" collapsed="false">
      <c r="A242" s="20" t="s">
        <v>347</v>
      </c>
      <c r="B242" s="122" t="s">
        <v>338</v>
      </c>
      <c r="C242" s="22"/>
      <c r="D242" s="23"/>
      <c r="E242" s="114"/>
      <c r="F242" s="25"/>
      <c r="G242" s="61"/>
      <c r="H242" s="27"/>
    </row>
    <row r="243" customFormat="false" ht="15" hidden="false" customHeight="false" outlineLevel="0" collapsed="false">
      <c r="A243" s="20" t="s">
        <v>348</v>
      </c>
      <c r="B243" s="122" t="s">
        <v>349</v>
      </c>
      <c r="C243" s="22" t="s">
        <v>28</v>
      </c>
      <c r="D243" s="23"/>
      <c r="E243" s="114"/>
      <c r="F243" s="25" t="n">
        <v>2</v>
      </c>
      <c r="G243" s="61"/>
      <c r="H243" s="27"/>
    </row>
    <row r="244" customFormat="false" ht="15" hidden="false" customHeight="false" outlineLevel="0" collapsed="false">
      <c r="A244" s="20" t="s">
        <v>350</v>
      </c>
      <c r="B244" s="122" t="s">
        <v>351</v>
      </c>
      <c r="C244" s="22" t="s">
        <v>28</v>
      </c>
      <c r="D244" s="23"/>
      <c r="E244" s="114"/>
      <c r="F244" s="25" t="n">
        <v>1</v>
      </c>
      <c r="G244" s="61"/>
      <c r="H244" s="27"/>
    </row>
    <row r="245" customFormat="false" ht="15" hidden="false" customHeight="false" outlineLevel="0" collapsed="false">
      <c r="A245" s="20" t="s">
        <v>352</v>
      </c>
      <c r="B245" s="122" t="s">
        <v>353</v>
      </c>
      <c r="C245" s="22" t="s">
        <v>28</v>
      </c>
      <c r="D245" s="23"/>
      <c r="E245" s="114"/>
      <c r="F245" s="25" t="n">
        <v>1</v>
      </c>
      <c r="G245" s="61"/>
      <c r="H245" s="27"/>
    </row>
    <row r="246" customFormat="false" ht="15" hidden="false" customHeight="false" outlineLevel="0" collapsed="false">
      <c r="A246" s="20" t="s">
        <v>354</v>
      </c>
      <c r="B246" s="122" t="s">
        <v>355</v>
      </c>
      <c r="C246" s="22" t="s">
        <v>10</v>
      </c>
      <c r="D246" s="23"/>
      <c r="E246" s="114"/>
      <c r="F246" s="25" t="n">
        <v>1</v>
      </c>
      <c r="G246" s="61"/>
      <c r="H246" s="27"/>
    </row>
    <row r="247" customFormat="false" ht="15" hidden="false" customHeight="false" outlineLevel="0" collapsed="false">
      <c r="A247" s="20"/>
      <c r="B247" s="122"/>
      <c r="C247" s="22"/>
      <c r="D247" s="23"/>
      <c r="E247" s="114"/>
      <c r="F247" s="25"/>
      <c r="G247" s="61"/>
      <c r="H247" s="27"/>
    </row>
    <row r="248" customFormat="false" ht="15" hidden="false" customHeight="false" outlineLevel="0" collapsed="false">
      <c r="A248" s="30" t="s">
        <v>356</v>
      </c>
      <c r="B248" s="116" t="s">
        <v>357</v>
      </c>
      <c r="C248" s="22"/>
      <c r="D248" s="23"/>
      <c r="E248" s="114"/>
      <c r="F248" s="25"/>
      <c r="G248" s="61"/>
      <c r="H248" s="27"/>
    </row>
    <row r="249" customFormat="false" ht="15" hidden="false" customHeight="false" outlineLevel="0" collapsed="false">
      <c r="A249" s="20" t="s">
        <v>358</v>
      </c>
      <c r="B249" s="122" t="s">
        <v>359</v>
      </c>
      <c r="C249" s="22" t="s">
        <v>10</v>
      </c>
      <c r="D249" s="23"/>
      <c r="E249" s="114"/>
      <c r="F249" s="25" t="n">
        <v>2</v>
      </c>
      <c r="G249" s="61"/>
      <c r="H249" s="27"/>
    </row>
    <row r="250" customFormat="false" ht="15" hidden="false" customHeight="false" outlineLevel="0" collapsed="false">
      <c r="A250" s="128"/>
      <c r="B250" s="122" t="s">
        <v>360</v>
      </c>
      <c r="C250" s="22" t="s">
        <v>31</v>
      </c>
      <c r="D250" s="23"/>
      <c r="E250" s="114"/>
      <c r="F250" s="25" t="n">
        <v>2</v>
      </c>
      <c r="G250" s="61"/>
      <c r="H250" s="27"/>
    </row>
    <row r="251" customFormat="false" ht="15" hidden="false" customHeight="false" outlineLevel="0" collapsed="false">
      <c r="A251" s="20" t="s">
        <v>361</v>
      </c>
      <c r="B251" s="122" t="s">
        <v>362</v>
      </c>
      <c r="C251" s="22"/>
      <c r="D251" s="23"/>
      <c r="E251" s="114"/>
      <c r="F251" s="25"/>
      <c r="G251" s="61"/>
      <c r="H251" s="27"/>
    </row>
    <row r="252" customFormat="false" ht="15" hidden="false" customHeight="false" outlineLevel="0" collapsed="false">
      <c r="A252" s="20" t="s">
        <v>363</v>
      </c>
      <c r="B252" s="122" t="s">
        <v>364</v>
      </c>
      <c r="C252" s="22" t="s">
        <v>28</v>
      </c>
      <c r="D252" s="23"/>
      <c r="E252" s="114"/>
      <c r="F252" s="25" t="n">
        <v>2</v>
      </c>
      <c r="G252" s="61"/>
      <c r="H252" s="27"/>
    </row>
    <row r="253" customFormat="false" ht="15" hidden="false" customHeight="false" outlineLevel="0" collapsed="false">
      <c r="A253" s="20" t="s">
        <v>365</v>
      </c>
      <c r="B253" s="122" t="s">
        <v>366</v>
      </c>
      <c r="C253" s="22"/>
      <c r="D253" s="23"/>
      <c r="E253" s="114"/>
      <c r="F253" s="25"/>
      <c r="G253" s="61"/>
      <c r="H253" s="27"/>
    </row>
    <row r="254" customFormat="false" ht="15" hidden="false" customHeight="false" outlineLevel="0" collapsed="false">
      <c r="A254" s="20" t="s">
        <v>367</v>
      </c>
      <c r="B254" s="122" t="s">
        <v>368</v>
      </c>
      <c r="C254" s="22" t="s">
        <v>31</v>
      </c>
      <c r="D254" s="23"/>
      <c r="E254" s="114"/>
      <c r="F254" s="25" t="n">
        <v>10</v>
      </c>
      <c r="G254" s="61"/>
      <c r="H254" s="27"/>
    </row>
    <row r="255" customFormat="false" ht="15" hidden="false" customHeight="false" outlineLevel="0" collapsed="false">
      <c r="A255" s="20" t="s">
        <v>369</v>
      </c>
      <c r="B255" s="122" t="s">
        <v>370</v>
      </c>
      <c r="C255" s="22" t="s">
        <v>31</v>
      </c>
      <c r="D255" s="23"/>
      <c r="E255" s="114"/>
      <c r="F255" s="25" t="n">
        <v>5</v>
      </c>
      <c r="G255" s="61"/>
      <c r="H255" s="27"/>
    </row>
    <row r="256" customFormat="false" ht="15" hidden="false" customHeight="false" outlineLevel="0" collapsed="false">
      <c r="A256" s="128"/>
      <c r="B256" s="122"/>
      <c r="C256" s="22"/>
      <c r="D256" s="23"/>
      <c r="E256" s="114"/>
      <c r="F256" s="25"/>
      <c r="G256" s="61"/>
      <c r="H256" s="27"/>
    </row>
    <row r="257" customFormat="false" ht="15" hidden="false" customHeight="false" outlineLevel="0" collapsed="false">
      <c r="A257" s="30" t="s">
        <v>371</v>
      </c>
      <c r="B257" s="116" t="s">
        <v>372</v>
      </c>
      <c r="C257" s="22"/>
      <c r="D257" s="23"/>
      <c r="E257" s="114"/>
      <c r="F257" s="25"/>
      <c r="G257" s="61"/>
      <c r="H257" s="27"/>
    </row>
    <row r="258" customFormat="false" ht="15" hidden="false" customHeight="false" outlineLevel="0" collapsed="false">
      <c r="A258" s="20" t="s">
        <v>373</v>
      </c>
      <c r="B258" s="122" t="s">
        <v>359</v>
      </c>
      <c r="C258" s="22" t="s">
        <v>10</v>
      </c>
      <c r="D258" s="23"/>
      <c r="E258" s="114"/>
      <c r="F258" s="25" t="n">
        <v>2</v>
      </c>
      <c r="G258" s="61"/>
      <c r="H258" s="27"/>
    </row>
    <row r="259" customFormat="false" ht="15" hidden="false" customHeight="false" outlineLevel="0" collapsed="false">
      <c r="A259" s="20" t="s">
        <v>374</v>
      </c>
      <c r="B259" s="122" t="s">
        <v>366</v>
      </c>
      <c r="C259" s="22"/>
      <c r="D259" s="23"/>
      <c r="E259" s="114"/>
      <c r="F259" s="25"/>
      <c r="G259" s="61"/>
      <c r="H259" s="27"/>
    </row>
    <row r="260" customFormat="false" ht="15" hidden="false" customHeight="false" outlineLevel="0" collapsed="false">
      <c r="A260" s="20" t="s">
        <v>375</v>
      </c>
      <c r="B260" s="122" t="s">
        <v>376</v>
      </c>
      <c r="C260" s="22" t="s">
        <v>31</v>
      </c>
      <c r="D260" s="23"/>
      <c r="E260" s="114"/>
      <c r="F260" s="25" t="n">
        <v>5</v>
      </c>
      <c r="G260" s="61"/>
      <c r="H260" s="27"/>
    </row>
    <row r="261" customFormat="false" ht="15" hidden="false" customHeight="false" outlineLevel="0" collapsed="false">
      <c r="A261" s="20"/>
      <c r="B261" s="122" t="s">
        <v>377</v>
      </c>
      <c r="C261" s="22" t="s">
        <v>31</v>
      </c>
      <c r="D261" s="23"/>
      <c r="E261" s="114"/>
      <c r="F261" s="25" t="n">
        <v>25</v>
      </c>
      <c r="G261" s="61"/>
      <c r="H261" s="27"/>
    </row>
    <row r="262" customFormat="false" ht="15" hidden="false" customHeight="false" outlineLevel="0" collapsed="false">
      <c r="A262" s="20" t="s">
        <v>378</v>
      </c>
      <c r="B262" s="122" t="s">
        <v>379</v>
      </c>
      <c r="C262" s="22" t="s">
        <v>38</v>
      </c>
      <c r="D262" s="23"/>
      <c r="E262" s="114"/>
      <c r="F262" s="25"/>
      <c r="G262" s="61"/>
      <c r="H262" s="27"/>
    </row>
    <row r="263" customFormat="false" ht="15" hidden="false" customHeight="false" outlineLevel="0" collapsed="false">
      <c r="A263" s="128"/>
      <c r="B263" s="122"/>
      <c r="C263" s="22"/>
      <c r="D263" s="23"/>
      <c r="E263" s="114"/>
      <c r="F263" s="25"/>
      <c r="G263" s="61"/>
      <c r="H263" s="27"/>
    </row>
    <row r="264" customFormat="false" ht="15" hidden="false" customHeight="false" outlineLevel="0" collapsed="false">
      <c r="A264" s="30" t="s">
        <v>380</v>
      </c>
      <c r="B264" s="116" t="s">
        <v>381</v>
      </c>
      <c r="C264" s="22"/>
      <c r="D264" s="23"/>
      <c r="E264" s="114"/>
      <c r="F264" s="25"/>
      <c r="G264" s="61"/>
      <c r="H264" s="27"/>
    </row>
    <row r="265" customFormat="false" ht="15" hidden="false" customHeight="false" outlineLevel="0" collapsed="false">
      <c r="A265" s="20" t="s">
        <v>382</v>
      </c>
      <c r="B265" s="122" t="s">
        <v>383</v>
      </c>
      <c r="C265" s="22" t="s">
        <v>12</v>
      </c>
      <c r="D265" s="23"/>
      <c r="E265" s="114"/>
      <c r="F265" s="25" t="n">
        <v>1</v>
      </c>
      <c r="G265" s="61"/>
      <c r="H265" s="27"/>
    </row>
    <row r="266" customFormat="false" ht="15" hidden="false" customHeight="false" outlineLevel="0" collapsed="false">
      <c r="A266" s="20" t="s">
        <v>384</v>
      </c>
      <c r="B266" s="122" t="s">
        <v>385</v>
      </c>
      <c r="C266" s="22" t="s">
        <v>28</v>
      </c>
      <c r="D266" s="23"/>
      <c r="E266" s="114"/>
      <c r="F266" s="44" t="n">
        <v>2</v>
      </c>
      <c r="G266" s="61"/>
      <c r="H266" s="27"/>
    </row>
    <row r="267" customFormat="false" ht="15.75" hidden="false" customHeight="false" outlineLevel="0" collapsed="false">
      <c r="A267" s="129"/>
      <c r="B267" s="130"/>
      <c r="C267" s="131"/>
      <c r="D267" s="23"/>
      <c r="E267" s="114"/>
      <c r="F267" s="132"/>
      <c r="G267" s="61"/>
      <c r="H267" s="27"/>
    </row>
    <row r="268" customFormat="false" ht="15.75" hidden="false" customHeight="false" outlineLevel="0" collapsed="false">
      <c r="A268" s="108"/>
      <c r="B268" s="109" t="s">
        <v>386</v>
      </c>
      <c r="C268" s="110"/>
      <c r="D268" s="111"/>
      <c r="E268" s="111"/>
      <c r="F268" s="112"/>
      <c r="G268" s="113"/>
      <c r="H268" s="102"/>
    </row>
    <row r="269" customFormat="false" ht="15" hidden="false" customHeight="false" outlineLevel="0" collapsed="false">
      <c r="A269" s="20"/>
      <c r="B269" s="21"/>
      <c r="C269" s="22"/>
      <c r="D269" s="23"/>
      <c r="E269" s="114"/>
      <c r="F269" s="62"/>
      <c r="G269" s="63"/>
      <c r="H269" s="27"/>
    </row>
    <row r="270" customFormat="false" ht="15.75" hidden="false" customHeight="false" outlineLevel="0" collapsed="false">
      <c r="A270" s="20"/>
      <c r="B270" s="21"/>
      <c r="C270" s="22"/>
      <c r="D270" s="23"/>
      <c r="E270" s="114"/>
      <c r="F270" s="62"/>
      <c r="G270" s="63"/>
      <c r="H270" s="27"/>
    </row>
    <row r="271" customFormat="false" ht="17.25" hidden="false" customHeight="true" outlineLevel="0" collapsed="false">
      <c r="A271" s="133"/>
      <c r="B271" s="134" t="s">
        <v>387</v>
      </c>
      <c r="C271" s="134"/>
      <c r="D271" s="134"/>
      <c r="E271" s="135"/>
      <c r="F271" s="136" t="s">
        <v>388</v>
      </c>
      <c r="G271" s="136"/>
      <c r="H271" s="137"/>
    </row>
    <row r="272" customFormat="false" ht="17.25" hidden="false" customHeight="false" outlineLevel="0" collapsed="false">
      <c r="A272" s="138"/>
      <c r="B272" s="139"/>
      <c r="C272" s="139"/>
      <c r="D272" s="139"/>
      <c r="E272" s="139"/>
      <c r="F272" s="139"/>
      <c r="G272" s="139"/>
      <c r="H272" s="140"/>
    </row>
    <row r="273" customFormat="false" ht="17.25" hidden="false" customHeight="true" outlineLevel="0" collapsed="false">
      <c r="A273" s="133"/>
      <c r="B273" s="134" t="s">
        <v>389</v>
      </c>
      <c r="C273" s="134"/>
      <c r="D273" s="134"/>
      <c r="E273" s="135"/>
      <c r="F273" s="141" t="n">
        <v>0.2</v>
      </c>
      <c r="G273" s="141"/>
      <c r="H273" s="142"/>
    </row>
    <row r="274" customFormat="false" ht="17.25" hidden="false" customHeight="false" outlineLevel="0" collapsed="false">
      <c r="A274" s="138"/>
      <c r="B274" s="139"/>
      <c r="C274" s="139"/>
      <c r="D274" s="139"/>
      <c r="E274" s="139"/>
      <c r="F274" s="139"/>
      <c r="G274" s="139"/>
      <c r="H274" s="140"/>
    </row>
    <row r="275" customFormat="false" ht="17.25" hidden="false" customHeight="true" outlineLevel="0" collapsed="false">
      <c r="A275" s="133"/>
      <c r="B275" s="134" t="s">
        <v>387</v>
      </c>
      <c r="C275" s="134"/>
      <c r="D275" s="134"/>
      <c r="E275" s="135"/>
      <c r="F275" s="136" t="s">
        <v>390</v>
      </c>
      <c r="G275" s="136"/>
      <c r="H275" s="137"/>
    </row>
    <row r="276" customFormat="false" ht="16.5" hidden="false" customHeight="false" outlineLevel="0" collapsed="false">
      <c r="A276" s="143"/>
      <c r="B276" s="144"/>
      <c r="C276" s="144"/>
      <c r="D276" s="144"/>
      <c r="E276" s="144"/>
      <c r="F276" s="144"/>
      <c r="G276" s="144"/>
      <c r="H276" s="145"/>
    </row>
    <row r="277" customFormat="false" ht="16.5" hidden="false" customHeight="false" outlineLevel="0" collapsed="false">
      <c r="A277" s="138"/>
      <c r="B277" s="146" t="s">
        <v>391</v>
      </c>
      <c r="C277" s="139"/>
      <c r="D277" s="139"/>
      <c r="E277" s="139"/>
      <c r="F277" s="139"/>
      <c r="G277" s="139"/>
      <c r="H277" s="140"/>
    </row>
    <row r="278" customFormat="false" ht="16.5" hidden="false" customHeight="false" outlineLevel="0" collapsed="false">
      <c r="A278" s="138"/>
      <c r="B278" s="139"/>
      <c r="C278" s="139"/>
      <c r="D278" s="139"/>
      <c r="E278" s="139"/>
      <c r="F278" s="139"/>
      <c r="G278" s="139"/>
      <c r="H278" s="140"/>
    </row>
    <row r="279" customFormat="false" ht="16.5" hidden="false" customHeight="false" outlineLevel="0" collapsed="false">
      <c r="A279" s="138"/>
      <c r="B279" s="139"/>
      <c r="C279" s="139"/>
      <c r="D279" s="139"/>
      <c r="E279" s="139"/>
      <c r="F279" s="139"/>
      <c r="G279" s="139"/>
      <c r="H279" s="140"/>
    </row>
    <row r="280" customFormat="false" ht="16.5" hidden="false" customHeight="true" outlineLevel="0" collapsed="false">
      <c r="A280" s="138"/>
      <c r="B280" s="139"/>
      <c r="C280" s="139"/>
      <c r="D280" s="139"/>
      <c r="E280" s="139"/>
      <c r="F280" s="139"/>
      <c r="G280" s="139"/>
      <c r="H280" s="140"/>
    </row>
    <row r="281" customFormat="false" ht="16.5" hidden="false" customHeight="true" outlineLevel="0" collapsed="false">
      <c r="A281" s="138"/>
      <c r="B281" s="139"/>
      <c r="C281" s="139"/>
      <c r="D281" s="139"/>
      <c r="E281" s="139"/>
      <c r="F281" s="139"/>
      <c r="G281" s="139"/>
      <c r="H281" s="140"/>
    </row>
    <row r="282" customFormat="false" ht="17.25" hidden="false" customHeight="true" outlineLevel="0" collapsed="false">
      <c r="A282" s="147"/>
      <c r="B282" s="148"/>
      <c r="C282" s="148"/>
      <c r="D282" s="148"/>
      <c r="E282" s="148"/>
      <c r="F282" s="148"/>
      <c r="G282" s="148"/>
      <c r="H282" s="149"/>
    </row>
    <row r="283" customFormat="false" ht="16.5" hidden="false" customHeight="false" outlineLevel="0" collapsed="false">
      <c r="A283" s="126"/>
      <c r="B283" s="126"/>
      <c r="C283" s="126"/>
      <c r="D283" s="126"/>
      <c r="E283" s="126"/>
      <c r="F283" s="126"/>
      <c r="G283" s="126"/>
      <c r="H283" s="126"/>
    </row>
    <row r="285" customFormat="false" ht="15.75" hidden="false" customHeight="true" outlineLevel="0" collapsed="false">
      <c r="B285" s="150" t="s">
        <v>392</v>
      </c>
      <c r="C285" s="150"/>
      <c r="D285" s="150"/>
      <c r="E285" s="150"/>
      <c r="F285" s="150"/>
      <c r="G285" s="150"/>
    </row>
    <row r="286" customFormat="false" ht="15" hidden="false" customHeight="true" outlineLevel="0" collapsed="false">
      <c r="B286" s="151" t="s">
        <v>393</v>
      </c>
      <c r="C286" s="151"/>
      <c r="D286" s="151"/>
      <c r="E286" s="151"/>
      <c r="F286" s="151"/>
      <c r="G286" s="151"/>
    </row>
    <row r="287" customFormat="false" ht="29.25" hidden="false" customHeight="true" outlineLevel="0" collapsed="false">
      <c r="B287" s="151" t="s">
        <v>394</v>
      </c>
      <c r="C287" s="151"/>
      <c r="D287" s="151"/>
      <c r="E287" s="151"/>
      <c r="F287" s="151"/>
      <c r="G287" s="151"/>
    </row>
    <row r="288" customFormat="false" ht="24.75" hidden="false" customHeight="true" outlineLevel="0" collapsed="false">
      <c r="B288" s="151" t="s">
        <v>395</v>
      </c>
      <c r="C288" s="151"/>
      <c r="D288" s="151"/>
      <c r="E288" s="151"/>
      <c r="F288" s="151"/>
      <c r="G288" s="151"/>
    </row>
  </sheetData>
  <mergeCells count="18">
    <mergeCell ref="A1:D1"/>
    <mergeCell ref="F1:H1"/>
    <mergeCell ref="A2:B2"/>
    <mergeCell ref="C115:D115"/>
    <mergeCell ref="C116:D116"/>
    <mergeCell ref="C117:D117"/>
    <mergeCell ref="C130:E130"/>
    <mergeCell ref="K197:P197"/>
    <mergeCell ref="K198:P198"/>
    <mergeCell ref="K199:P199"/>
    <mergeCell ref="K200:P200"/>
    <mergeCell ref="B271:D271"/>
    <mergeCell ref="B273:D273"/>
    <mergeCell ref="B275:D275"/>
    <mergeCell ref="B285:G285"/>
    <mergeCell ref="B286:G286"/>
    <mergeCell ref="B287:G287"/>
    <mergeCell ref="B288:G288"/>
  </mergeCells>
  <printOptions headings="false" gridLines="false" gridLinesSet="true" horizontalCentered="true" verticalCentered="false"/>
  <pageMargins left="0.236111111111111" right="0.236111111111111" top="0.590277777777778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&amp;LD18 1769&amp;CPhase DCE - OCTOBRE 2019 &amp;R&amp;P/&amp;N</oddFooter>
  </headerFooter>
  <rowBreaks count="4" manualBreakCount="4">
    <brk id="55" man="true" max="16383" min="0"/>
    <brk id="108" man="true" max="16383" min="0"/>
    <brk id="140" man="true" max="16383" min="0"/>
    <brk id="190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5" activeCellId="0" sqref="C15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2019-09-09T08:01:37Z</dcterms:created>
  <dc:creator>Sylvie ESPEL</dc:creator>
  <dc:description/>
  <dc:language>fr-FR</dc:language>
  <cp:lastModifiedBy/>
  <cp:lastPrinted>2019-11-21T10:01:09Z</cp:lastPrinted>
  <dcterms:modified xsi:type="dcterms:W3CDTF">2020-05-14T17:12:53Z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