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DPGF TCE 241120 v6\"/>
    </mc:Choice>
  </mc:AlternateContent>
  <bookViews>
    <workbookView xWindow="0" yWindow="0" windowWidth="28800" windowHeight="12450"/>
  </bookViews>
  <sheets>
    <sheet name="06" sheetId="1" r:id="rId1"/>
  </sheets>
  <externalReferences>
    <externalReference r:id="rId2"/>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'06'!$2:$6</definedName>
    <definedName name="page">#REF!</definedName>
    <definedName name="PU">'[1]05'!#REF!</definedName>
    <definedName name="qqq">#REF!</definedName>
    <definedName name="tot">#REF!</definedName>
    <definedName name="X">#REF!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0" i="1" l="1"/>
  <c r="G119" i="1"/>
  <c r="G117" i="1"/>
  <c r="G116" i="1"/>
  <c r="G118" i="1" s="1"/>
  <c r="G115" i="1"/>
  <c r="G114" i="1"/>
  <c r="G111" i="1"/>
  <c r="G109" i="1"/>
  <c r="G108" i="1"/>
  <c r="G107" i="1"/>
  <c r="G106" i="1"/>
  <c r="G105" i="1"/>
  <c r="G104" i="1"/>
  <c r="G103" i="1"/>
  <c r="G102" i="1"/>
  <c r="G101" i="1"/>
  <c r="G100" i="1"/>
  <c r="G99" i="1"/>
  <c r="G98" i="1"/>
  <c r="G97" i="1"/>
  <c r="G96" i="1"/>
  <c r="G95" i="1"/>
  <c r="G94" i="1"/>
  <c r="D94" i="1"/>
  <c r="G93" i="1"/>
  <c r="G92" i="1"/>
  <c r="G91" i="1"/>
  <c r="G90" i="1"/>
  <c r="G89" i="1"/>
  <c r="G88" i="1"/>
  <c r="G87" i="1"/>
  <c r="G86" i="1"/>
  <c r="G85" i="1"/>
  <c r="G84" i="1"/>
  <c r="D84" i="1"/>
  <c r="G83" i="1"/>
  <c r="G82" i="1"/>
  <c r="G81" i="1"/>
  <c r="G80" i="1"/>
  <c r="G79" i="1"/>
  <c r="G78" i="1"/>
  <c r="G112" i="1" s="1"/>
  <c r="F121" i="1" s="1"/>
  <c r="G76" i="1"/>
  <c r="G75" i="1"/>
  <c r="G74" i="1"/>
  <c r="G73" i="1"/>
  <c r="G72" i="1"/>
  <c r="G71" i="1"/>
  <c r="D71" i="1"/>
  <c r="G70" i="1"/>
  <c r="G69" i="1"/>
  <c r="G68" i="1"/>
  <c r="G67" i="1"/>
  <c r="G66" i="1"/>
  <c r="G65" i="1"/>
  <c r="G64" i="1"/>
  <c r="G63" i="1"/>
  <c r="G62" i="1"/>
  <c r="G61" i="1"/>
  <c r="G60" i="1"/>
  <c r="G59" i="1"/>
  <c r="G58" i="1"/>
  <c r="G57" i="1"/>
  <c r="G56" i="1"/>
  <c r="G55" i="1"/>
  <c r="G54" i="1"/>
  <c r="G53" i="1"/>
  <c r="G52" i="1"/>
  <c r="G51" i="1"/>
  <c r="G50" i="1"/>
  <c r="G49" i="1"/>
  <c r="G48" i="1"/>
  <c r="G47" i="1"/>
  <c r="G46" i="1"/>
  <c r="G77" i="1" s="1"/>
  <c r="G45" i="1"/>
  <c r="G44" i="1"/>
  <c r="G42" i="1"/>
  <c r="G41" i="1"/>
  <c r="G40" i="1"/>
  <c r="G39" i="1"/>
  <c r="G38" i="1"/>
  <c r="G37" i="1"/>
  <c r="G36" i="1"/>
  <c r="G35" i="1"/>
  <c r="G34" i="1"/>
  <c r="G33" i="1"/>
  <c r="G32" i="1"/>
  <c r="G31" i="1"/>
  <c r="G43" i="1" s="1"/>
  <c r="G29" i="1"/>
  <c r="G28" i="1"/>
  <c r="G27" i="1"/>
  <c r="G26" i="1"/>
  <c r="G25" i="1"/>
  <c r="G24" i="1"/>
  <c r="G23" i="1"/>
  <c r="G22" i="1"/>
  <c r="G21" i="1"/>
  <c r="G20" i="1"/>
  <c r="G19" i="1"/>
  <c r="G18" i="1"/>
  <c r="G17" i="1"/>
  <c r="G16" i="1"/>
  <c r="G15" i="1"/>
  <c r="G14" i="1"/>
  <c r="G13" i="1"/>
  <c r="G12" i="1"/>
  <c r="G30" i="1" s="1"/>
  <c r="G11" i="1"/>
  <c r="G10" i="1"/>
  <c r="G9" i="1"/>
  <c r="G8" i="1"/>
  <c r="B2" i="1"/>
  <c r="A2" i="1"/>
  <c r="F122" i="1" l="1"/>
  <c r="F123" i="1" s="1"/>
  <c r="F125" i="1" l="1"/>
  <c r="F126" i="1" s="1"/>
</calcChain>
</file>

<file path=xl/sharedStrings.xml><?xml version="1.0" encoding="utf-8"?>
<sst xmlns="http://schemas.openxmlformats.org/spreadsheetml/2006/main" count="173" uniqueCount="128">
  <si>
    <t>NOVEMBRE 2020</t>
  </si>
  <si>
    <t>Lot</t>
  </si>
  <si>
    <t>06 - PLATRERIE / FAUX PLAFONDS / MENUISERIES INTERIEURES / PEINTURE</t>
  </si>
  <si>
    <t>DCE</t>
  </si>
  <si>
    <t>N° ART</t>
  </si>
  <si>
    <t>DESIGNATION</t>
  </si>
  <si>
    <t>U</t>
  </si>
  <si>
    <t>Quantités</t>
  </si>
  <si>
    <t>PU HT en €</t>
  </si>
  <si>
    <t>Montant Total en €</t>
  </si>
  <si>
    <t>Proposées</t>
  </si>
  <si>
    <t>Entreprise</t>
  </si>
  <si>
    <t>II</t>
  </si>
  <si>
    <t>DESCRIPTION DES OUVRAGES – DOUBLAGES / CLOISONS</t>
  </si>
  <si>
    <t>II.1</t>
  </si>
  <si>
    <t>Doublage thermique sur ossature</t>
  </si>
  <si>
    <t xml:space="preserve"> - Finition par BA18S</t>
  </si>
  <si>
    <t>m²</t>
  </si>
  <si>
    <t xml:space="preserve"> - Finition par BA13</t>
  </si>
  <si>
    <t>II.2</t>
  </si>
  <si>
    <t>Doublage thermique</t>
  </si>
  <si>
    <t>R = 4,40 m2°C/W. Suivant étude thermique</t>
  </si>
  <si>
    <t>II.3</t>
  </si>
  <si>
    <t>Bâtis de portes</t>
  </si>
  <si>
    <t>u</t>
  </si>
  <si>
    <t>II.4</t>
  </si>
  <si>
    <t>Cloisons  – Type 98/48</t>
  </si>
  <si>
    <t>Suivant CCTP</t>
  </si>
  <si>
    <t>II.5</t>
  </si>
  <si>
    <t>Contre cloisons support WC suspendus</t>
  </si>
  <si>
    <t>Chaises support</t>
  </si>
  <si>
    <t>Habillage</t>
  </si>
  <si>
    <t>II.6</t>
  </si>
  <si>
    <t>Gaines techniques</t>
  </si>
  <si>
    <t>Sous Total - Doublages / Cloisons :</t>
  </si>
  <si>
    <t>III</t>
  </si>
  <si>
    <t>DESCRIPTION DES OUVRAGES – FAUX PLAFONDS</t>
  </si>
  <si>
    <t>III.1</t>
  </si>
  <si>
    <t>Plafonds acoustique - BA13 + ACOUSTIQUE PERFORE</t>
  </si>
  <si>
    <t>III.2</t>
  </si>
  <si>
    <t>Plafonds standard - BA13</t>
  </si>
  <si>
    <t>III.3</t>
  </si>
  <si>
    <t>Plafond 600×600 ACOUSTIQUE</t>
  </si>
  <si>
    <t>III.4</t>
  </si>
  <si>
    <t>Retombées de plafonds</t>
  </si>
  <si>
    <t>Sous Total - Faux plafonds :</t>
  </si>
  <si>
    <t>IV</t>
  </si>
  <si>
    <t>DESCRIPTION DES OUVRAGES – MENUISERIES INTERIEURES</t>
  </si>
  <si>
    <t>IV.1</t>
  </si>
  <si>
    <t>Bloc Porte Courant</t>
  </si>
  <si>
    <t>IV.2</t>
  </si>
  <si>
    <t>Bloc Porte Acoustique</t>
  </si>
  <si>
    <t>IV.3</t>
  </si>
  <si>
    <t>Bloc Porte Coupe Feu ½h</t>
  </si>
  <si>
    <t>IV.4</t>
  </si>
  <si>
    <t>Cloisons compact</t>
  </si>
  <si>
    <t>Partie courante</t>
  </si>
  <si>
    <t>PV pour portes</t>
  </si>
  <si>
    <t>IV.5</t>
  </si>
  <si>
    <t>Couvre joint de dilatation</t>
  </si>
  <si>
    <t>ens</t>
  </si>
  <si>
    <t>IV.6</t>
  </si>
  <si>
    <t>Equipement PMR</t>
  </si>
  <si>
    <t>IV.6.1</t>
  </si>
  <si>
    <t>Siège de douches</t>
  </si>
  <si>
    <t>lot 09</t>
  </si>
  <si>
    <t>IV.6.2</t>
  </si>
  <si>
    <t>Barre d’appui</t>
  </si>
  <si>
    <t>IV.6.3</t>
  </si>
  <si>
    <t>Barre de relevement PMR</t>
  </si>
  <si>
    <t>IV.7</t>
  </si>
  <si>
    <t>Patères</t>
  </si>
  <si>
    <t>ml</t>
  </si>
  <si>
    <t>IV.8</t>
  </si>
  <si>
    <t>Etagère dépose sacs</t>
  </si>
  <si>
    <t>IV.9</t>
  </si>
  <si>
    <t>Signalétique</t>
  </si>
  <si>
    <t>IV.9.1</t>
  </si>
  <si>
    <t>Pictogramme sanitaires</t>
  </si>
  <si>
    <t>IV.9.2</t>
  </si>
  <si>
    <t>Plaquette signalétique</t>
  </si>
  <si>
    <t>IV.10</t>
  </si>
  <si>
    <t>Panneau d’affichage</t>
  </si>
  <si>
    <t>IV.11</t>
  </si>
  <si>
    <t>Bar de convivialité</t>
  </si>
  <si>
    <t>PM</t>
  </si>
  <si>
    <t>Sous Total - Menuiseries intérieures :</t>
  </si>
  <si>
    <t>V</t>
  </si>
  <si>
    <t>DESCRIPTION DES OUVRAGES – PEINTURES</t>
  </si>
  <si>
    <t>V.1</t>
  </si>
  <si>
    <t>Peinture sur plafond</t>
  </si>
  <si>
    <t>Compris travaux préparatoires</t>
  </si>
  <si>
    <t>V.1.1</t>
  </si>
  <si>
    <t>Plafond béton</t>
  </si>
  <si>
    <t>V.1.2</t>
  </si>
  <si>
    <t>Plafond Plâtre</t>
  </si>
  <si>
    <t>V.2</t>
  </si>
  <si>
    <t>Peinture sur Murs</t>
  </si>
  <si>
    <t>V.2.1</t>
  </si>
  <si>
    <t>Support béton</t>
  </si>
  <si>
    <t>V.2.2</t>
  </si>
  <si>
    <t>Support Plâtre</t>
  </si>
  <si>
    <t>V.2.3</t>
  </si>
  <si>
    <t>Support béton exterieur (deco)</t>
  </si>
  <si>
    <t>V.3</t>
  </si>
  <si>
    <t>Peinture sur Portes Pré-peintes</t>
  </si>
  <si>
    <t>V.4</t>
  </si>
  <si>
    <t>Peinture sur Menuiseries</t>
  </si>
  <si>
    <t>V.5</t>
  </si>
  <si>
    <t>Peinture sur Ouvrages Métalliques</t>
  </si>
  <si>
    <t>Ensemble des canalisations &amp; tuyauteries</t>
  </si>
  <si>
    <t>Ensemble des huisseries métalliques</t>
  </si>
  <si>
    <t xml:space="preserve">Portails existants à repeindre </t>
  </si>
  <si>
    <t>V.6</t>
  </si>
  <si>
    <t>Nettoyage</t>
  </si>
  <si>
    <t>V.7</t>
  </si>
  <si>
    <t>Peinture de sol</t>
  </si>
  <si>
    <t>V.8</t>
  </si>
  <si>
    <t>Peinture sur gradins existant</t>
  </si>
  <si>
    <t>Sous Total - Peintures :</t>
  </si>
  <si>
    <t>PRESTATIONS SUPPLEMENTAIRES EVENTUELLES (PSE)</t>
  </si>
  <si>
    <t>Sous Total - PSE:</t>
  </si>
  <si>
    <t>MONTANT TOTAL H.T. :</t>
  </si>
  <si>
    <t xml:space="preserve">MONTANT TVA (20 %)   :  </t>
  </si>
  <si>
    <t>TOTAL GENERAL T.T.C.</t>
  </si>
  <si>
    <t>MONTANT TOTAL AVEC PSE H.T. :</t>
  </si>
  <si>
    <t>Les quantités mentionnées dans la présente DPGF n’ont qu’un caractère indicatif et ne sont pas contractuelles. Les entreprises sont tenues de les verifier avant de remettre leurs offres et d'indiquer leurs résultats dans la colonne Entreprise.</t>
  </si>
  <si>
    <t>PSE N°6-1: Traitement anti-graffiti sur voiles bruts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</si>
</sst>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 \ "/>
    <numFmt numFmtId="166" formatCode="#,##0.00\ \ "/>
  </numFmts>
  <fonts count="14" x14ac:knownFonts="1">
    <font>
      <sz val="10"/>
      <name val="Arial"/>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b/>
      <i/>
      <sz val="10"/>
      <name val="Calibri"/>
      <family val="2"/>
      <scheme val="minor"/>
    </font>
    <font>
      <i/>
      <sz val="11"/>
      <name val="Calibri"/>
      <family val="2"/>
      <scheme val="minor"/>
    </font>
    <font>
      <b/>
      <i/>
      <sz val="11"/>
      <name val="Calibri"/>
      <family val="2"/>
      <scheme val="minor"/>
    </font>
    <font>
      <i/>
      <sz val="8"/>
      <name val="Calibri"/>
      <family val="2"/>
      <scheme val="minor"/>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101">
    <xf numFmtId="0" fontId="0" fillId="0" borderId="0" xfId="0"/>
    <xf numFmtId="0" fontId="2" fillId="0" borderId="0" xfId="2" applyFont="1" applyAlignment="1">
      <alignment horizontal="left"/>
    </xf>
    <xf numFmtId="0" fontId="2" fillId="0" borderId="0" xfId="2" applyFont="1"/>
    <xf numFmtId="0" fontId="2" fillId="0" borderId="0" xfId="2" applyFont="1" applyAlignment="1">
      <alignment horizontal="center"/>
    </xf>
    <xf numFmtId="4" fontId="2" fillId="0" borderId="0" xfId="2" applyNumberFormat="1" applyFont="1"/>
    <xf numFmtId="4" fontId="2" fillId="0" borderId="0" xfId="2" applyNumberFormat="1" applyFont="1" applyAlignment="1">
      <alignment horizontal="right"/>
    </xf>
    <xf numFmtId="0" fontId="1" fillId="0" borderId="0" xfId="2"/>
    <xf numFmtId="0" fontId="3" fillId="0" borderId="1" xfId="0" applyFont="1" applyBorder="1" applyAlignment="1">
      <alignment horizontal="center" vertical="center" wrapText="1"/>
    </xf>
    <xf numFmtId="49" fontId="5" fillId="2" borderId="4" xfId="2" applyNumberFormat="1" applyFont="1" applyFill="1" applyBorder="1" applyAlignment="1">
      <alignment horizontal="center" vertical="center"/>
    </xf>
    <xf numFmtId="0" fontId="2" fillId="0" borderId="0" xfId="2" applyFont="1" applyAlignment="1">
      <alignment vertical="center"/>
    </xf>
    <xf numFmtId="0" fontId="4" fillId="0" borderId="5" xfId="2" applyFont="1" applyBorder="1" applyAlignment="1">
      <alignment horizontal="right" vertical="center"/>
    </xf>
    <xf numFmtId="0" fontId="4" fillId="0" borderId="6" xfId="3" applyFont="1" applyFill="1" applyBorder="1" applyAlignment="1">
      <alignment vertical="center"/>
    </xf>
    <xf numFmtId="0" fontId="4" fillId="0" borderId="6" xfId="2" applyFont="1" applyBorder="1" applyAlignment="1">
      <alignment horizontal="left" vertical="center"/>
    </xf>
    <xf numFmtId="4" fontId="4" fillId="0" borderId="6" xfId="2" applyNumberFormat="1" applyFont="1" applyBorder="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4" fontId="4" fillId="0" borderId="8" xfId="0" applyNumberFormat="1" applyFont="1" applyBorder="1" applyAlignment="1">
      <alignment horizontal="center" vertical="center"/>
    </xf>
    <xf numFmtId="0" fontId="2" fillId="0" borderId="9" xfId="2" applyFont="1" applyBorder="1" applyAlignment="1">
      <alignment horizontal="left"/>
    </xf>
    <xf numFmtId="0" fontId="2" fillId="0" borderId="9" xfId="2" applyFont="1" applyBorder="1" applyAlignment="1">
      <alignment horizontal="center"/>
    </xf>
    <xf numFmtId="4" fontId="2" fillId="0" borderId="9" xfId="2" applyNumberFormat="1" applyFont="1" applyBorder="1"/>
    <xf numFmtId="4" fontId="2" fillId="0" borderId="9" xfId="2" applyNumberFormat="1" applyFont="1" applyBorder="1" applyAlignment="1">
      <alignment horizontal="right"/>
    </xf>
    <xf numFmtId="0" fontId="8" fillId="0" borderId="17" xfId="2" applyFont="1" applyBorder="1" applyAlignment="1">
      <alignment horizontal="center" vertical="center"/>
    </xf>
    <xf numFmtId="0" fontId="8" fillId="0" borderId="15" xfId="2" applyFont="1" applyBorder="1" applyAlignment="1">
      <alignment horizontal="center" vertical="center"/>
    </xf>
    <xf numFmtId="0" fontId="6" fillId="0" borderId="19" xfId="2" applyFont="1" applyBorder="1" applyAlignment="1">
      <alignment horizontal="center"/>
    </xf>
    <xf numFmtId="0" fontId="6" fillId="0" borderId="20" xfId="2" applyFont="1" applyBorder="1" applyAlignment="1">
      <alignment horizontal="center"/>
    </xf>
    <xf numFmtId="0" fontId="6" fillId="0" borderId="21" xfId="2" applyFont="1" applyBorder="1" applyAlignment="1">
      <alignment horizontal="center"/>
    </xf>
    <xf numFmtId="4" fontId="6" fillId="0" borderId="20" xfId="2" applyNumberFormat="1" applyFont="1" applyBorder="1" applyAlignment="1">
      <alignment horizontal="center"/>
    </xf>
    <xf numFmtId="4" fontId="6" fillId="0" borderId="22" xfId="2" applyNumberFormat="1" applyFont="1" applyBorder="1" applyAlignment="1">
      <alignment horizontal="center"/>
    </xf>
    <xf numFmtId="4" fontId="7" fillId="0" borderId="22" xfId="2" applyNumberFormat="1" applyFont="1" applyBorder="1" applyAlignment="1">
      <alignment horizontal="center"/>
    </xf>
    <xf numFmtId="4" fontId="7" fillId="0" borderId="23" xfId="2" applyNumberFormat="1" applyFont="1" applyBorder="1" applyAlignment="1">
      <alignment horizontal="right"/>
    </xf>
    <xf numFmtId="0" fontId="6" fillId="0" borderId="24" xfId="2" applyFont="1" applyBorder="1" applyAlignment="1">
      <alignment horizontal="center"/>
    </xf>
    <xf numFmtId="0" fontId="6" fillId="0" borderId="25" xfId="2" applyFont="1" applyBorder="1" applyAlignment="1">
      <alignment horizontal="center"/>
    </xf>
    <xf numFmtId="0" fontId="6" fillId="0" borderId="26" xfId="2" applyFont="1" applyBorder="1" applyAlignment="1">
      <alignment horizontal="center"/>
    </xf>
    <xf numFmtId="4" fontId="6" fillId="0" borderId="25" xfId="2" applyNumberFormat="1" applyFont="1" applyBorder="1" applyAlignment="1">
      <alignment horizontal="center"/>
    </xf>
    <xf numFmtId="4" fontId="6" fillId="0" borderId="27" xfId="2" applyNumberFormat="1" applyFont="1" applyBorder="1" applyAlignment="1">
      <alignment horizontal="center"/>
    </xf>
    <xf numFmtId="4" fontId="7" fillId="0" borderId="27" xfId="2" applyNumberFormat="1" applyFont="1" applyBorder="1" applyAlignment="1">
      <alignment horizontal="center"/>
    </xf>
    <xf numFmtId="164" fontId="7" fillId="0" borderId="28" xfId="1" applyFont="1" applyBorder="1" applyAlignment="1">
      <alignment horizontal="right"/>
    </xf>
    <xf numFmtId="0" fontId="7" fillId="0" borderId="29" xfId="0" applyFont="1" applyBorder="1" applyAlignment="1">
      <alignment horizontal="center" vertical="center" wrapText="1"/>
    </xf>
    <xf numFmtId="0" fontId="7" fillId="0" borderId="30" xfId="0" applyFont="1" applyBorder="1"/>
    <xf numFmtId="0" fontId="7" fillId="0" borderId="31" xfId="2" applyFont="1" applyFill="1" applyBorder="1" applyAlignment="1">
      <alignment horizontal="center"/>
    </xf>
    <xf numFmtId="165" fontId="7" fillId="0" borderId="32" xfId="1" applyNumberFormat="1" applyFont="1" applyBorder="1" applyAlignment="1">
      <alignment horizontal="right"/>
    </xf>
    <xf numFmtId="166" fontId="7" fillId="0" borderId="30" xfId="1" applyNumberFormat="1" applyFont="1" applyFill="1" applyBorder="1" applyAlignment="1">
      <alignment horizontal="right"/>
    </xf>
    <xf numFmtId="0" fontId="9" fillId="0" borderId="29" xfId="0" applyFont="1" applyBorder="1" applyAlignment="1">
      <alignment horizontal="center" vertical="center" wrapText="1"/>
    </xf>
    <xf numFmtId="0" fontId="9" fillId="0" borderId="30" xfId="0" applyFont="1" applyBorder="1"/>
    <xf numFmtId="0" fontId="6" fillId="0" borderId="29" xfId="0" applyFont="1" applyBorder="1" applyAlignment="1">
      <alignment horizontal="center" vertical="center" wrapText="1"/>
    </xf>
    <xf numFmtId="0" fontId="6" fillId="0" borderId="30" xfId="0" applyFont="1" applyBorder="1"/>
    <xf numFmtId="0" fontId="7" fillId="0" borderId="24" xfId="2" applyFont="1" applyBorder="1" applyAlignment="1">
      <alignment horizontal="center"/>
    </xf>
    <xf numFmtId="164" fontId="7" fillId="3" borderId="22" xfId="1" applyFont="1" applyFill="1" applyBorder="1" applyAlignment="1">
      <alignment horizontal="center"/>
    </xf>
    <xf numFmtId="0" fontId="7" fillId="3" borderId="21" xfId="2" applyFont="1" applyFill="1" applyBorder="1" applyAlignment="1">
      <alignment horizontal="center"/>
    </xf>
    <xf numFmtId="164" fontId="7" fillId="3" borderId="20" xfId="1" applyFont="1" applyFill="1" applyBorder="1" applyAlignment="1">
      <alignment horizontal="center"/>
    </xf>
    <xf numFmtId="164" fontId="10" fillId="3" borderId="22" xfId="1" applyFont="1" applyFill="1" applyBorder="1" applyAlignment="1">
      <alignment horizontal="right"/>
    </xf>
    <xf numFmtId="164" fontId="5" fillId="3" borderId="22" xfId="1" applyFont="1" applyFill="1" applyBorder="1" applyAlignment="1">
      <alignment horizontal="center"/>
    </xf>
    <xf numFmtId="0" fontId="7" fillId="0" borderId="0" xfId="2" applyFont="1"/>
    <xf numFmtId="0" fontId="9" fillId="0" borderId="29" xfId="2" applyFont="1" applyBorder="1" applyAlignment="1">
      <alignment horizontal="center" vertical="center" wrapText="1"/>
    </xf>
    <xf numFmtId="0" fontId="9" fillId="0" borderId="30" xfId="2" applyFont="1" applyBorder="1"/>
    <xf numFmtId="0" fontId="7" fillId="0" borderId="29" xfId="2" applyFont="1" applyBorder="1" applyAlignment="1">
      <alignment horizontal="center" vertical="center" wrapText="1"/>
    </xf>
    <xf numFmtId="0" fontId="7" fillId="0" borderId="30" xfId="2" applyFont="1" applyBorder="1"/>
    <xf numFmtId="0" fontId="6" fillId="0" borderId="29" xfId="2" applyFont="1" applyBorder="1" applyAlignment="1">
      <alignment horizontal="center" vertical="center" wrapText="1"/>
    </xf>
    <xf numFmtId="0" fontId="6" fillId="0" borderId="33" xfId="2" applyFont="1" applyBorder="1" applyAlignment="1">
      <alignment horizontal="center" vertical="center" wrapText="1"/>
    </xf>
    <xf numFmtId="0" fontId="7" fillId="0" borderId="30" xfId="1" applyNumberFormat="1" applyFont="1" applyFill="1" applyBorder="1" applyAlignment="1">
      <alignment horizontal="center"/>
    </xf>
    <xf numFmtId="0" fontId="7" fillId="0" borderId="34" xfId="1" applyNumberFormat="1" applyFont="1" applyFill="1" applyBorder="1" applyAlignment="1">
      <alignment horizontal="center"/>
    </xf>
    <xf numFmtId="0" fontId="7" fillId="0" borderId="32" xfId="1" applyNumberFormat="1" applyFont="1" applyFill="1" applyBorder="1" applyAlignment="1">
      <alignment horizontal="center"/>
    </xf>
    <xf numFmtId="164" fontId="7" fillId="0" borderId="30" xfId="1" applyFont="1" applyBorder="1" applyAlignment="1">
      <alignment horizontal="center"/>
    </xf>
    <xf numFmtId="0" fontId="4" fillId="0" borderId="35" xfId="2" applyFont="1" applyBorder="1" applyAlignment="1">
      <alignment horizontal="center" vertical="center"/>
    </xf>
    <xf numFmtId="0" fontId="4" fillId="0" borderId="36" xfId="2" applyFont="1" applyFill="1" applyBorder="1" applyAlignment="1">
      <alignment horizontal="right" vertical="center"/>
    </xf>
    <xf numFmtId="0" fontId="4" fillId="0" borderId="36" xfId="2" applyFont="1" applyBorder="1" applyAlignment="1">
      <alignment horizontal="right" vertical="center"/>
    </xf>
    <xf numFmtId="0" fontId="11" fillId="0" borderId="39" xfId="2" applyFont="1" applyBorder="1" applyAlignment="1">
      <alignment horizontal="center" vertical="center"/>
    </xf>
    <xf numFmtId="0" fontId="12" fillId="0" borderId="40" xfId="2" applyFont="1" applyFill="1" applyBorder="1" applyAlignment="1">
      <alignment horizontal="right" vertical="center"/>
    </xf>
    <xf numFmtId="0" fontId="5" fillId="0" borderId="40" xfId="2" applyFont="1" applyBorder="1" applyAlignment="1">
      <alignment horizontal="right" vertical="center"/>
    </xf>
    <xf numFmtId="0" fontId="2" fillId="2" borderId="43" xfId="2" applyFont="1" applyFill="1" applyBorder="1" applyAlignment="1">
      <alignment horizontal="center" vertical="center"/>
    </xf>
    <xf numFmtId="0" fontId="2" fillId="2" borderId="9" xfId="2" applyFont="1" applyFill="1" applyBorder="1" applyAlignment="1">
      <alignment horizontal="right" vertical="center"/>
    </xf>
    <xf numFmtId="164" fontId="7" fillId="0" borderId="0" xfId="4" applyFont="1" applyBorder="1" applyAlignment="1">
      <alignment horizontal="right"/>
    </xf>
    <xf numFmtId="4" fontId="2" fillId="0" borderId="0" xfId="2" applyNumberFormat="1" applyFont="1" applyAlignment="1">
      <alignment horizontal="center"/>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6" fillId="0" borderId="10" xfId="2" applyFont="1" applyBorder="1" applyAlignment="1">
      <alignment horizontal="center" vertical="center" wrapText="1"/>
    </xf>
    <xf numFmtId="0" fontId="7" fillId="0" borderId="14" xfId="2" applyFont="1" applyBorder="1" applyAlignment="1">
      <alignment vertical="center" wrapText="1"/>
    </xf>
    <xf numFmtId="0" fontId="6" fillId="0" borderId="11" xfId="2" applyFont="1" applyBorder="1" applyAlignment="1">
      <alignment horizontal="center" vertical="center"/>
    </xf>
    <xf numFmtId="0" fontId="6" fillId="0" borderId="15" xfId="2" applyFont="1" applyBorder="1" applyAlignment="1">
      <alignment horizontal="center" vertical="center"/>
    </xf>
    <xf numFmtId="0" fontId="6" fillId="0" borderId="12" xfId="2" applyFont="1" applyBorder="1" applyAlignment="1">
      <alignment horizontal="center" vertical="center"/>
    </xf>
    <xf numFmtId="0" fontId="6" fillId="0" borderId="16" xfId="2" applyFont="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4" fontId="6" fillId="0" borderId="11" xfId="2" applyNumberFormat="1" applyFont="1" applyBorder="1" applyAlignment="1">
      <alignment horizontal="center" vertical="center"/>
    </xf>
    <xf numFmtId="4" fontId="6" fillId="0" borderId="15" xfId="2" applyNumberFormat="1" applyFont="1" applyBorder="1" applyAlignment="1">
      <alignment horizontal="center" vertical="center"/>
    </xf>
    <xf numFmtId="164" fontId="5" fillId="0" borderId="41" xfId="4" applyFont="1" applyBorder="1" applyAlignment="1">
      <alignment horizontal="center" vertical="center"/>
    </xf>
    <xf numFmtId="164" fontId="5" fillId="0" borderId="42" xfId="4" applyFont="1" applyBorder="1" applyAlignment="1">
      <alignment horizontal="center" vertical="center"/>
    </xf>
    <xf numFmtId="0" fontId="4" fillId="2" borderId="9" xfId="2" applyFont="1" applyFill="1" applyBorder="1" applyAlignment="1">
      <alignment horizontal="right" vertical="center"/>
    </xf>
    <xf numFmtId="164" fontId="4" fillId="2" borderId="44" xfId="4" applyFont="1" applyFill="1" applyBorder="1" applyAlignment="1">
      <alignment horizontal="center" vertical="center"/>
    </xf>
    <xf numFmtId="164" fontId="4" fillId="2" borderId="45" xfId="4" applyFont="1" applyFill="1" applyBorder="1" applyAlignment="1">
      <alignment horizontal="center" vertical="center"/>
    </xf>
    <xf numFmtId="0" fontId="13" fillId="0" borderId="0" xfId="2" applyFont="1" applyAlignment="1">
      <alignment horizontal="justify" wrapText="1"/>
    </xf>
    <xf numFmtId="4" fontId="6" fillId="0" borderId="13" xfId="2" applyNumberFormat="1" applyFont="1" applyBorder="1" applyAlignment="1">
      <alignment horizontal="center" vertical="center" wrapText="1"/>
    </xf>
    <xf numFmtId="0" fontId="7" fillId="0" borderId="18" xfId="2" applyFont="1" applyBorder="1" applyAlignment="1">
      <alignment vertical="center" wrapText="1"/>
    </xf>
    <xf numFmtId="164" fontId="4" fillId="0" borderId="37" xfId="1" applyFont="1" applyBorder="1" applyAlignment="1">
      <alignment horizontal="center" vertical="center"/>
    </xf>
    <xf numFmtId="164" fontId="4" fillId="0" borderId="38" xfId="1" applyFont="1" applyBorder="1" applyAlignment="1">
      <alignment horizontal="center" vertical="center"/>
    </xf>
    <xf numFmtId="164" fontId="5" fillId="0" borderId="41" xfId="1" applyFont="1" applyBorder="1" applyAlignment="1">
      <alignment horizontal="center" vertical="center"/>
    </xf>
    <xf numFmtId="164" fontId="5" fillId="0" borderId="42" xfId="1" applyFont="1" applyBorder="1" applyAlignment="1">
      <alignment horizontal="center" vertical="center"/>
    </xf>
    <xf numFmtId="164" fontId="4" fillId="2" borderId="44" xfId="1" applyFont="1" applyFill="1" applyBorder="1" applyAlignment="1">
      <alignment horizontal="center" vertical="center"/>
    </xf>
    <xf numFmtId="164" fontId="4" fillId="2" borderId="45" xfId="1" applyFont="1" applyFill="1" applyBorder="1" applyAlignment="1">
      <alignment horizontal="center" vertical="center"/>
    </xf>
    <xf numFmtId="0" fontId="4" fillId="0" borderId="37" xfId="4" applyNumberFormat="1" applyFont="1" applyBorder="1" applyAlignment="1">
      <alignment horizontal="center" vertical="center"/>
    </xf>
    <xf numFmtId="164" fontId="4" fillId="0" borderId="38" xfId="4" applyFont="1" applyBorder="1" applyAlignment="1">
      <alignment horizontal="center" vertical="center"/>
    </xf>
  </cellXfs>
  <cellStyles count="5">
    <cellStyle name="Milliers" xfId="1" builtinId="3"/>
    <cellStyle name="Milliers 2" xfId="4"/>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57</xdr:row>
      <xdr:rowOff>0</xdr:rowOff>
    </xdr:from>
    <xdr:to>
      <xdr:col>3</xdr:col>
      <xdr:colOff>28575</xdr:colOff>
      <xdr:row>57</xdr:row>
      <xdr:rowOff>0</xdr:rowOff>
    </xdr:to>
    <xdr:sp macro="" textlink="">
      <xdr:nvSpPr>
        <xdr:cNvPr id="2" name="Line 2"/>
        <xdr:cNvSpPr>
          <a:spLocks noChangeShapeType="1"/>
        </xdr:cNvSpPr>
      </xdr:nvSpPr>
      <xdr:spPr bwMode="auto">
        <a:xfrm>
          <a:off x="3794125" y="10579100"/>
          <a:ext cx="0" cy="0"/>
        </a:xfrm>
        <a:prstGeom prst="line">
          <a:avLst/>
        </a:prstGeom>
        <a:noFill/>
        <a:ln w="9525">
          <a:solidFill>
            <a:srgbClr val="000000"/>
          </a:solidFill>
          <a:round/>
          <a:headEnd/>
          <a:tailEnd/>
        </a:ln>
      </xdr:spPr>
    </xdr:sp>
    <xdr:clientData/>
  </xdr:twoCellAnchor>
  <xdr:twoCellAnchor>
    <xdr:from>
      <xdr:col>3</xdr:col>
      <xdr:colOff>28575</xdr:colOff>
      <xdr:row>124</xdr:row>
      <xdr:rowOff>0</xdr:rowOff>
    </xdr:from>
    <xdr:to>
      <xdr:col>3</xdr:col>
      <xdr:colOff>28575</xdr:colOff>
      <xdr:row>124</xdr:row>
      <xdr:rowOff>0</xdr:rowOff>
    </xdr:to>
    <xdr:sp macro="" textlink="">
      <xdr:nvSpPr>
        <xdr:cNvPr id="3" name="Line 2"/>
        <xdr:cNvSpPr>
          <a:spLocks noChangeShapeType="1"/>
        </xdr:cNvSpPr>
      </xdr:nvSpPr>
      <xdr:spPr bwMode="auto">
        <a:xfrm>
          <a:off x="3794125" y="216344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FAIRES-B/MAP180018-MARSEILLE-STADE%20ST%20HENRI/15-PRO-EXE-DCE/3-DCE/02-Pi&#232;ces%20&#233;crites/DPGF%20-%20Estimations/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cell r="C2"/>
          <cell r="D2"/>
          <cell r="E2"/>
          <cell r="F2"/>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131"/>
  <sheetViews>
    <sheetView tabSelected="1" view="pageBreakPreview" topLeftCell="A82" zoomScale="85" zoomScaleNormal="100" zoomScaleSheetLayoutView="85" workbookViewId="0">
      <selection activeCell="I114" sqref="I114"/>
    </sheetView>
  </sheetViews>
  <sheetFormatPr baseColWidth="10" defaultColWidth="11.453125" defaultRowHeight="12.5" x14ac:dyDescent="0.25"/>
  <cols>
    <col min="1" max="1" width="6.7265625" style="6" customWidth="1"/>
    <col min="2" max="2" width="40.7265625" style="6" customWidth="1"/>
    <col min="3" max="3" width="6.453125" style="6" customWidth="1"/>
    <col min="4" max="5" width="9.7265625" style="6" customWidth="1"/>
    <col min="6" max="6" width="10.7265625" style="6" customWidth="1"/>
    <col min="7" max="7" width="13.7265625" style="6" customWidth="1"/>
    <col min="8" max="16384" width="11.453125" style="6"/>
  </cols>
  <sheetData>
    <row r="1" spans="1:7" ht="122" customHeight="1" thickBot="1" x14ac:dyDescent="0.4">
      <c r="A1" s="1"/>
      <c r="B1" s="2"/>
      <c r="C1" s="3"/>
      <c r="D1" s="3"/>
      <c r="E1" s="3"/>
      <c r="F1" s="4"/>
      <c r="G1" s="5"/>
    </row>
    <row r="2" spans="1:7" s="9" customFormat="1" ht="20.149999999999999" customHeight="1" x14ac:dyDescent="0.25">
      <c r="A2" s="7" t="str">
        <f>'[1]01'!A2</f>
        <v>MAP 180018</v>
      </c>
      <c r="B2" s="73" t="str">
        <f>'[1]01'!B2:F2</f>
        <v>Modernisation du stade Saint-Henri - MARSEILLE (13016)</v>
      </c>
      <c r="C2" s="73"/>
      <c r="D2" s="73"/>
      <c r="E2" s="73"/>
      <c r="F2" s="74"/>
      <c r="G2" s="8" t="s">
        <v>0</v>
      </c>
    </row>
    <row r="3" spans="1:7" s="9" customFormat="1" ht="20.149999999999999" customHeight="1" thickBot="1" x14ac:dyDescent="0.3">
      <c r="A3" s="10" t="s">
        <v>1</v>
      </c>
      <c r="B3" s="11" t="s">
        <v>2</v>
      </c>
      <c r="C3" s="12"/>
      <c r="D3" s="13"/>
      <c r="E3" s="14"/>
      <c r="F3" s="15"/>
      <c r="G3" s="16" t="s">
        <v>3</v>
      </c>
    </row>
    <row r="4" spans="1:7" ht="12.75" customHeight="1" thickBot="1" x14ac:dyDescent="0.4">
      <c r="A4" s="17"/>
      <c r="B4" s="2"/>
      <c r="C4" s="3"/>
      <c r="D4" s="18"/>
      <c r="E4" s="18"/>
      <c r="F4" s="19"/>
      <c r="G4" s="20"/>
    </row>
    <row r="5" spans="1:7" ht="16" customHeight="1" x14ac:dyDescent="0.25">
      <c r="A5" s="75" t="s">
        <v>4</v>
      </c>
      <c r="B5" s="77" t="s">
        <v>5</v>
      </c>
      <c r="C5" s="79" t="s">
        <v>6</v>
      </c>
      <c r="D5" s="81" t="s">
        <v>7</v>
      </c>
      <c r="E5" s="82"/>
      <c r="F5" s="83" t="s">
        <v>8</v>
      </c>
      <c r="G5" s="91" t="s">
        <v>9</v>
      </c>
    </row>
    <row r="6" spans="1:7" ht="16" customHeight="1" x14ac:dyDescent="0.25">
      <c r="A6" s="76"/>
      <c r="B6" s="78"/>
      <c r="C6" s="80"/>
      <c r="D6" s="21" t="s">
        <v>10</v>
      </c>
      <c r="E6" s="22" t="s">
        <v>11</v>
      </c>
      <c r="F6" s="84"/>
      <c r="G6" s="92"/>
    </row>
    <row r="7" spans="1:7" ht="0.75" customHeight="1" x14ac:dyDescent="0.3">
      <c r="A7" s="23"/>
      <c r="B7" s="24"/>
      <c r="C7" s="25"/>
      <c r="D7" s="26"/>
      <c r="E7" s="27"/>
      <c r="F7" s="28"/>
      <c r="G7" s="29"/>
    </row>
    <row r="8" spans="1:7" ht="12.75" customHeight="1" x14ac:dyDescent="0.3">
      <c r="A8" s="30"/>
      <c r="B8" s="31"/>
      <c r="C8" s="32"/>
      <c r="D8" s="33"/>
      <c r="E8" s="34"/>
      <c r="F8" s="35"/>
      <c r="G8" s="36" t="str">
        <f t="shared" ref="G8:G119" si="0">+IF(F8&gt;0,+D8*F8,"")</f>
        <v/>
      </c>
    </row>
    <row r="9" spans="1:7" s="2" customFormat="1" ht="12.75" customHeight="1" x14ac:dyDescent="0.35">
      <c r="A9" s="37"/>
      <c r="B9" s="38"/>
      <c r="C9" s="39"/>
      <c r="D9" s="40"/>
      <c r="E9" s="41"/>
      <c r="F9" s="41"/>
      <c r="G9" s="36" t="str">
        <f t="shared" si="0"/>
        <v/>
      </c>
    </row>
    <row r="10" spans="1:7" s="2" customFormat="1" ht="12.75" customHeight="1" x14ac:dyDescent="0.35">
      <c r="A10" s="42" t="s">
        <v>12</v>
      </c>
      <c r="B10" s="43" t="s">
        <v>13</v>
      </c>
      <c r="C10" s="39"/>
      <c r="D10" s="40"/>
      <c r="E10" s="41"/>
      <c r="F10" s="41"/>
      <c r="G10" s="36" t="str">
        <f t="shared" si="0"/>
        <v/>
      </c>
    </row>
    <row r="11" spans="1:7" s="2" customFormat="1" ht="12.75" customHeight="1" x14ac:dyDescent="0.35">
      <c r="A11" s="37"/>
      <c r="B11" s="38"/>
      <c r="C11" s="39"/>
      <c r="D11" s="40"/>
      <c r="E11" s="41"/>
      <c r="F11" s="41"/>
      <c r="G11" s="36" t="str">
        <f t="shared" si="0"/>
        <v/>
      </c>
    </row>
    <row r="12" spans="1:7" s="2" customFormat="1" ht="12.75" customHeight="1" x14ac:dyDescent="0.35">
      <c r="A12" s="44" t="s">
        <v>14</v>
      </c>
      <c r="B12" s="45" t="s">
        <v>15</v>
      </c>
      <c r="C12" s="39"/>
      <c r="D12" s="40"/>
      <c r="E12" s="41"/>
      <c r="F12" s="41"/>
      <c r="G12" s="36" t="str">
        <f t="shared" si="0"/>
        <v/>
      </c>
    </row>
    <row r="13" spans="1:7" s="2" customFormat="1" ht="12.75" customHeight="1" x14ac:dyDescent="0.35">
      <c r="A13" s="37"/>
      <c r="B13" s="38" t="s">
        <v>16</v>
      </c>
      <c r="C13" s="39" t="s">
        <v>17</v>
      </c>
      <c r="D13" s="40">
        <v>270</v>
      </c>
      <c r="E13" s="41"/>
      <c r="F13" s="41"/>
      <c r="G13" s="36" t="str">
        <f t="shared" si="0"/>
        <v/>
      </c>
    </row>
    <row r="14" spans="1:7" s="2" customFormat="1" ht="12.75" customHeight="1" x14ac:dyDescent="0.35">
      <c r="A14" s="37"/>
      <c r="B14" s="38" t="s">
        <v>18</v>
      </c>
      <c r="C14" s="39" t="s">
        <v>17</v>
      </c>
      <c r="D14" s="40">
        <v>10</v>
      </c>
      <c r="E14" s="41"/>
      <c r="F14" s="41"/>
      <c r="G14" s="36" t="str">
        <f t="shared" si="0"/>
        <v/>
      </c>
    </row>
    <row r="15" spans="1:7" s="2" customFormat="1" ht="12.75" customHeight="1" x14ac:dyDescent="0.35">
      <c r="A15" s="37"/>
      <c r="B15" s="38"/>
      <c r="C15" s="39"/>
      <c r="D15" s="40"/>
      <c r="E15" s="41"/>
      <c r="F15" s="41"/>
      <c r="G15" s="36" t="str">
        <f t="shared" si="0"/>
        <v/>
      </c>
    </row>
    <row r="16" spans="1:7" s="2" customFormat="1" ht="12.75" customHeight="1" x14ac:dyDescent="0.35">
      <c r="A16" s="44" t="s">
        <v>19</v>
      </c>
      <c r="B16" s="45" t="s">
        <v>20</v>
      </c>
      <c r="C16" s="39"/>
      <c r="D16" s="40"/>
      <c r="E16" s="41"/>
      <c r="F16" s="41"/>
      <c r="G16" s="36" t="str">
        <f t="shared" si="0"/>
        <v/>
      </c>
    </row>
    <row r="17" spans="1:7" s="2" customFormat="1" ht="12.75" customHeight="1" x14ac:dyDescent="0.35">
      <c r="A17" s="37"/>
      <c r="B17" s="38" t="s">
        <v>21</v>
      </c>
      <c r="C17" s="39" t="s">
        <v>17</v>
      </c>
      <c r="D17" s="40">
        <v>87</v>
      </c>
      <c r="E17" s="41"/>
      <c r="F17" s="41"/>
      <c r="G17" s="36" t="str">
        <f t="shared" si="0"/>
        <v/>
      </c>
    </row>
    <row r="18" spans="1:7" s="2" customFormat="1" ht="12.75" customHeight="1" x14ac:dyDescent="0.35">
      <c r="A18" s="37"/>
      <c r="B18" s="38"/>
      <c r="C18" s="39"/>
      <c r="D18" s="40"/>
      <c r="E18" s="41"/>
      <c r="F18" s="41"/>
      <c r="G18" s="36" t="str">
        <f t="shared" si="0"/>
        <v/>
      </c>
    </row>
    <row r="19" spans="1:7" s="2" customFormat="1" ht="12.75" customHeight="1" x14ac:dyDescent="0.35">
      <c r="A19" s="44" t="s">
        <v>22</v>
      </c>
      <c r="B19" s="45" t="s">
        <v>23</v>
      </c>
      <c r="C19" s="39" t="s">
        <v>24</v>
      </c>
      <c r="D19" s="40">
        <v>16</v>
      </c>
      <c r="E19" s="41"/>
      <c r="F19" s="41"/>
      <c r="G19" s="36" t="str">
        <f t="shared" si="0"/>
        <v/>
      </c>
    </row>
    <row r="20" spans="1:7" s="2" customFormat="1" ht="12.75" customHeight="1" x14ac:dyDescent="0.35">
      <c r="A20" s="37"/>
      <c r="B20" s="38"/>
      <c r="C20" s="39"/>
      <c r="D20" s="40"/>
      <c r="E20" s="41"/>
      <c r="F20" s="41"/>
      <c r="G20" s="36" t="str">
        <f t="shared" si="0"/>
        <v/>
      </c>
    </row>
    <row r="21" spans="1:7" s="2" customFormat="1" ht="12.75" customHeight="1" x14ac:dyDescent="0.35">
      <c r="A21" s="44" t="s">
        <v>25</v>
      </c>
      <c r="B21" s="45" t="s">
        <v>26</v>
      </c>
      <c r="C21" s="39"/>
      <c r="D21" s="40"/>
      <c r="E21" s="41"/>
      <c r="F21" s="41"/>
      <c r="G21" s="36" t="str">
        <f t="shared" si="0"/>
        <v/>
      </c>
    </row>
    <row r="22" spans="1:7" s="2" customFormat="1" ht="12.75" customHeight="1" x14ac:dyDescent="0.35">
      <c r="A22" s="37"/>
      <c r="B22" s="38" t="s">
        <v>27</v>
      </c>
      <c r="C22" s="39" t="s">
        <v>17</v>
      </c>
      <c r="D22" s="40">
        <v>65</v>
      </c>
      <c r="E22" s="41"/>
      <c r="F22" s="41"/>
      <c r="G22" s="36" t="str">
        <f t="shared" si="0"/>
        <v/>
      </c>
    </row>
    <row r="23" spans="1:7" s="2" customFormat="1" ht="12.75" customHeight="1" x14ac:dyDescent="0.35">
      <c r="A23" s="37"/>
      <c r="B23" s="38"/>
      <c r="C23" s="39"/>
      <c r="D23" s="40"/>
      <c r="E23" s="41"/>
      <c r="F23" s="41"/>
      <c r="G23" s="36" t="str">
        <f t="shared" si="0"/>
        <v/>
      </c>
    </row>
    <row r="24" spans="1:7" s="2" customFormat="1" ht="12.75" customHeight="1" x14ac:dyDescent="0.35">
      <c r="A24" s="44" t="s">
        <v>28</v>
      </c>
      <c r="B24" s="45" t="s">
        <v>29</v>
      </c>
      <c r="C24" s="39"/>
      <c r="D24" s="40"/>
      <c r="E24" s="41"/>
      <c r="F24" s="41"/>
      <c r="G24" s="36" t="str">
        <f t="shared" si="0"/>
        <v/>
      </c>
    </row>
    <row r="25" spans="1:7" s="2" customFormat="1" ht="12.75" customHeight="1" x14ac:dyDescent="0.35">
      <c r="A25" s="37"/>
      <c r="B25" s="38" t="s">
        <v>30</v>
      </c>
      <c r="C25" s="39" t="s">
        <v>24</v>
      </c>
      <c r="D25" s="40">
        <v>7</v>
      </c>
      <c r="E25" s="41"/>
      <c r="F25" s="41"/>
      <c r="G25" s="36" t="str">
        <f t="shared" si="0"/>
        <v/>
      </c>
    </row>
    <row r="26" spans="1:7" s="2" customFormat="1" ht="12.75" customHeight="1" x14ac:dyDescent="0.35">
      <c r="A26" s="37"/>
      <c r="B26" s="38" t="s">
        <v>31</v>
      </c>
      <c r="C26" s="39" t="s">
        <v>17</v>
      </c>
      <c r="D26" s="40">
        <v>20</v>
      </c>
      <c r="E26" s="41"/>
      <c r="F26" s="41"/>
      <c r="G26" s="36" t="str">
        <f t="shared" si="0"/>
        <v/>
      </c>
    </row>
    <row r="27" spans="1:7" s="2" customFormat="1" ht="12.75" customHeight="1" x14ac:dyDescent="0.35">
      <c r="A27" s="37"/>
      <c r="B27" s="38"/>
      <c r="C27" s="39"/>
      <c r="D27" s="40"/>
      <c r="E27" s="41"/>
      <c r="F27" s="41"/>
      <c r="G27" s="36" t="str">
        <f t="shared" si="0"/>
        <v/>
      </c>
    </row>
    <row r="28" spans="1:7" s="2" customFormat="1" ht="12.75" customHeight="1" x14ac:dyDescent="0.35">
      <c r="A28" s="44" t="s">
        <v>32</v>
      </c>
      <c r="B28" s="45" t="s">
        <v>33</v>
      </c>
      <c r="C28" s="39" t="s">
        <v>17</v>
      </c>
      <c r="D28" s="40">
        <v>7</v>
      </c>
      <c r="E28" s="41"/>
      <c r="F28" s="41"/>
      <c r="G28" s="36" t="str">
        <f t="shared" si="0"/>
        <v/>
      </c>
    </row>
    <row r="29" spans="1:7" s="2" customFormat="1" ht="12.75" customHeight="1" x14ac:dyDescent="0.35">
      <c r="A29" s="37"/>
      <c r="B29" s="38"/>
      <c r="C29" s="39"/>
      <c r="D29" s="40"/>
      <c r="E29" s="41"/>
      <c r="F29" s="41"/>
      <c r="G29" s="36" t="str">
        <f t="shared" si="0"/>
        <v/>
      </c>
    </row>
    <row r="30" spans="1:7" s="52" customFormat="1" ht="13" x14ac:dyDescent="0.3">
      <c r="A30" s="46"/>
      <c r="B30" s="47"/>
      <c r="C30" s="48"/>
      <c r="D30" s="49"/>
      <c r="E30" s="47"/>
      <c r="F30" s="50" t="s">
        <v>34</v>
      </c>
      <c r="G30" s="51">
        <f>+SUM(G7:G29)</f>
        <v>0</v>
      </c>
    </row>
    <row r="31" spans="1:7" s="2" customFormat="1" ht="12.75" customHeight="1" x14ac:dyDescent="0.35">
      <c r="A31" s="37"/>
      <c r="B31" s="38"/>
      <c r="C31" s="39"/>
      <c r="D31" s="40"/>
      <c r="E31" s="41"/>
      <c r="F31" s="41"/>
      <c r="G31" s="36" t="str">
        <f t="shared" si="0"/>
        <v/>
      </c>
    </row>
    <row r="32" spans="1:7" s="2" customFormat="1" ht="12.75" customHeight="1" x14ac:dyDescent="0.35">
      <c r="A32" s="37"/>
      <c r="B32" s="38"/>
      <c r="C32" s="39"/>
      <c r="D32" s="40"/>
      <c r="E32" s="41"/>
      <c r="F32" s="41"/>
      <c r="G32" s="36" t="str">
        <f t="shared" si="0"/>
        <v/>
      </c>
    </row>
    <row r="33" spans="1:7" s="2" customFormat="1" ht="12.75" customHeight="1" x14ac:dyDescent="0.35">
      <c r="A33" s="42" t="s">
        <v>35</v>
      </c>
      <c r="B33" s="43" t="s">
        <v>36</v>
      </c>
      <c r="C33" s="39"/>
      <c r="D33" s="40"/>
      <c r="E33" s="41"/>
      <c r="F33" s="41"/>
      <c r="G33" s="36" t="str">
        <f t="shared" si="0"/>
        <v/>
      </c>
    </row>
    <row r="34" spans="1:7" s="2" customFormat="1" ht="12.75" customHeight="1" x14ac:dyDescent="0.35">
      <c r="A34" s="37"/>
      <c r="B34" s="38"/>
      <c r="C34" s="39"/>
      <c r="D34" s="40"/>
      <c r="E34" s="41"/>
      <c r="F34" s="41"/>
      <c r="G34" s="36" t="str">
        <f t="shared" si="0"/>
        <v/>
      </c>
    </row>
    <row r="35" spans="1:7" s="2" customFormat="1" ht="12.75" customHeight="1" x14ac:dyDescent="0.35">
      <c r="A35" s="44" t="s">
        <v>37</v>
      </c>
      <c r="B35" s="45" t="s">
        <v>38</v>
      </c>
      <c r="C35" s="39" t="s">
        <v>17</v>
      </c>
      <c r="D35" s="40">
        <v>43</v>
      </c>
      <c r="E35" s="41"/>
      <c r="F35" s="41"/>
      <c r="G35" s="36" t="str">
        <f t="shared" si="0"/>
        <v/>
      </c>
    </row>
    <row r="36" spans="1:7" s="2" customFormat="1" ht="12.75" customHeight="1" x14ac:dyDescent="0.35">
      <c r="A36" s="37"/>
      <c r="B36" s="38"/>
      <c r="C36" s="39"/>
      <c r="D36" s="40"/>
      <c r="E36" s="41"/>
      <c r="F36" s="41"/>
      <c r="G36" s="36" t="str">
        <f t="shared" si="0"/>
        <v/>
      </c>
    </row>
    <row r="37" spans="1:7" s="2" customFormat="1" ht="12.75" customHeight="1" x14ac:dyDescent="0.35">
      <c r="A37" s="44" t="s">
        <v>39</v>
      </c>
      <c r="B37" s="45" t="s">
        <v>40</v>
      </c>
      <c r="C37" s="39" t="s">
        <v>17</v>
      </c>
      <c r="D37" s="40">
        <v>41</v>
      </c>
      <c r="E37" s="41"/>
      <c r="F37" s="41"/>
      <c r="G37" s="36" t="str">
        <f t="shared" si="0"/>
        <v/>
      </c>
    </row>
    <row r="38" spans="1:7" s="2" customFormat="1" ht="12.75" customHeight="1" x14ac:dyDescent="0.35">
      <c r="A38" s="37"/>
      <c r="B38" s="38"/>
      <c r="C38" s="39"/>
      <c r="D38" s="40"/>
      <c r="E38" s="41"/>
      <c r="F38" s="41"/>
      <c r="G38" s="36" t="str">
        <f t="shared" si="0"/>
        <v/>
      </c>
    </row>
    <row r="39" spans="1:7" s="2" customFormat="1" ht="12.75" customHeight="1" x14ac:dyDescent="0.35">
      <c r="A39" s="44" t="s">
        <v>41</v>
      </c>
      <c r="B39" s="45" t="s">
        <v>42</v>
      </c>
      <c r="C39" s="39" t="s">
        <v>17</v>
      </c>
      <c r="D39" s="40">
        <v>13</v>
      </c>
      <c r="E39" s="41"/>
      <c r="F39" s="41"/>
      <c r="G39" s="36" t="str">
        <f t="shared" si="0"/>
        <v/>
      </c>
    </row>
    <row r="40" spans="1:7" s="2" customFormat="1" ht="12.75" customHeight="1" x14ac:dyDescent="0.35">
      <c r="A40" s="37"/>
      <c r="B40" s="38"/>
      <c r="C40" s="39"/>
      <c r="D40" s="40"/>
      <c r="E40" s="41"/>
      <c r="F40" s="41"/>
      <c r="G40" s="36" t="str">
        <f t="shared" si="0"/>
        <v/>
      </c>
    </row>
    <row r="41" spans="1:7" s="2" customFormat="1" ht="12.75" customHeight="1" x14ac:dyDescent="0.35">
      <c r="A41" s="44" t="s">
        <v>43</v>
      </c>
      <c r="B41" s="45" t="s">
        <v>44</v>
      </c>
      <c r="C41" s="39" t="s">
        <v>17</v>
      </c>
      <c r="D41" s="40">
        <v>4</v>
      </c>
      <c r="E41" s="41"/>
      <c r="F41" s="41"/>
      <c r="G41" s="36" t="str">
        <f t="shared" si="0"/>
        <v/>
      </c>
    </row>
    <row r="42" spans="1:7" s="2" customFormat="1" ht="12.75" customHeight="1" x14ac:dyDescent="0.35">
      <c r="A42" s="37"/>
      <c r="B42" s="38"/>
      <c r="C42" s="39"/>
      <c r="D42" s="40"/>
      <c r="E42" s="41"/>
      <c r="F42" s="41"/>
      <c r="G42" s="36" t="str">
        <f t="shared" si="0"/>
        <v/>
      </c>
    </row>
    <row r="43" spans="1:7" s="52" customFormat="1" ht="13" x14ac:dyDescent="0.3">
      <c r="A43" s="46"/>
      <c r="B43" s="47"/>
      <c r="C43" s="48"/>
      <c r="D43" s="49"/>
      <c r="E43" s="47"/>
      <c r="F43" s="50" t="s">
        <v>45</v>
      </c>
      <c r="G43" s="51">
        <f>+SUM(G31:G42)</f>
        <v>0</v>
      </c>
    </row>
    <row r="44" spans="1:7" s="2" customFormat="1" ht="12.75" customHeight="1" x14ac:dyDescent="0.35">
      <c r="A44" s="37"/>
      <c r="B44" s="38"/>
      <c r="C44" s="39"/>
      <c r="D44" s="40"/>
      <c r="E44" s="41"/>
      <c r="F44" s="41"/>
      <c r="G44" s="36" t="str">
        <f t="shared" si="0"/>
        <v/>
      </c>
    </row>
    <row r="45" spans="1:7" s="2" customFormat="1" ht="12.75" customHeight="1" x14ac:dyDescent="0.35">
      <c r="A45" s="37"/>
      <c r="B45" s="38"/>
      <c r="C45" s="39"/>
      <c r="D45" s="40"/>
      <c r="E45" s="41"/>
      <c r="F45" s="41"/>
      <c r="G45" s="36" t="str">
        <f t="shared" si="0"/>
        <v/>
      </c>
    </row>
    <row r="46" spans="1:7" s="2" customFormat="1" ht="12.75" customHeight="1" x14ac:dyDescent="0.35">
      <c r="A46" s="42" t="s">
        <v>46</v>
      </c>
      <c r="B46" s="43" t="s">
        <v>47</v>
      </c>
      <c r="C46" s="39"/>
      <c r="D46" s="40"/>
      <c r="E46" s="41"/>
      <c r="F46" s="41"/>
      <c r="G46" s="36" t="str">
        <f t="shared" si="0"/>
        <v/>
      </c>
    </row>
    <row r="47" spans="1:7" s="2" customFormat="1" ht="12.75" customHeight="1" x14ac:dyDescent="0.35">
      <c r="A47" s="37"/>
      <c r="B47" s="38"/>
      <c r="C47" s="39"/>
      <c r="D47" s="40"/>
      <c r="E47" s="41"/>
      <c r="F47" s="41"/>
      <c r="G47" s="36" t="str">
        <f t="shared" si="0"/>
        <v/>
      </c>
    </row>
    <row r="48" spans="1:7" s="2" customFormat="1" ht="12.75" customHeight="1" x14ac:dyDescent="0.35">
      <c r="A48" s="44" t="s">
        <v>48</v>
      </c>
      <c r="B48" s="45" t="s">
        <v>49</v>
      </c>
      <c r="C48" s="39" t="s">
        <v>24</v>
      </c>
      <c r="D48" s="40">
        <v>12</v>
      </c>
      <c r="E48" s="41"/>
      <c r="F48" s="41"/>
      <c r="G48" s="36" t="str">
        <f t="shared" si="0"/>
        <v/>
      </c>
    </row>
    <row r="49" spans="1:7" s="2" customFormat="1" ht="12.75" customHeight="1" x14ac:dyDescent="0.35">
      <c r="A49" s="37"/>
      <c r="B49" s="38"/>
      <c r="C49" s="39"/>
      <c r="D49" s="40"/>
      <c r="E49" s="41"/>
      <c r="F49" s="41"/>
      <c r="G49" s="36" t="str">
        <f t="shared" si="0"/>
        <v/>
      </c>
    </row>
    <row r="50" spans="1:7" s="2" customFormat="1" ht="12.75" customHeight="1" x14ac:dyDescent="0.35">
      <c r="A50" s="44" t="s">
        <v>50</v>
      </c>
      <c r="B50" s="45" t="s">
        <v>51</v>
      </c>
      <c r="C50" s="39" t="s">
        <v>24</v>
      </c>
      <c r="D50" s="40">
        <v>1</v>
      </c>
      <c r="E50" s="41"/>
      <c r="F50" s="41"/>
      <c r="G50" s="36" t="str">
        <f t="shared" si="0"/>
        <v/>
      </c>
    </row>
    <row r="51" spans="1:7" s="2" customFormat="1" ht="12.75" customHeight="1" x14ac:dyDescent="0.35">
      <c r="A51" s="37"/>
      <c r="B51" s="38"/>
      <c r="C51" s="39"/>
      <c r="D51" s="40"/>
      <c r="E51" s="41"/>
      <c r="F51" s="41"/>
      <c r="G51" s="36" t="str">
        <f t="shared" si="0"/>
        <v/>
      </c>
    </row>
    <row r="52" spans="1:7" s="2" customFormat="1" ht="12.75" customHeight="1" x14ac:dyDescent="0.35">
      <c r="A52" s="44" t="s">
        <v>52</v>
      </c>
      <c r="B52" s="45" t="s">
        <v>53</v>
      </c>
      <c r="C52" s="39" t="s">
        <v>24</v>
      </c>
      <c r="D52" s="40">
        <v>4</v>
      </c>
      <c r="E52" s="41"/>
      <c r="F52" s="41"/>
      <c r="G52" s="36" t="str">
        <f t="shared" si="0"/>
        <v/>
      </c>
    </row>
    <row r="53" spans="1:7" s="2" customFormat="1" ht="12.75" customHeight="1" x14ac:dyDescent="0.35">
      <c r="A53" s="37"/>
      <c r="B53" s="38"/>
      <c r="C53" s="39"/>
      <c r="D53" s="40"/>
      <c r="E53" s="41"/>
      <c r="F53" s="41"/>
      <c r="G53" s="36" t="str">
        <f t="shared" si="0"/>
        <v/>
      </c>
    </row>
    <row r="54" spans="1:7" s="2" customFormat="1" ht="12.75" customHeight="1" x14ac:dyDescent="0.35">
      <c r="A54" s="44" t="s">
        <v>54</v>
      </c>
      <c r="B54" s="45" t="s">
        <v>55</v>
      </c>
      <c r="C54" s="39"/>
      <c r="D54" s="40"/>
      <c r="E54" s="41"/>
      <c r="F54" s="41"/>
      <c r="G54" s="36" t="str">
        <f t="shared" si="0"/>
        <v/>
      </c>
    </row>
    <row r="55" spans="1:7" s="2" customFormat="1" ht="12.75" customHeight="1" x14ac:dyDescent="0.35">
      <c r="A55" s="37"/>
      <c r="B55" s="38" t="s">
        <v>56</v>
      </c>
      <c r="C55" s="39" t="s">
        <v>17</v>
      </c>
      <c r="D55" s="40">
        <v>10</v>
      </c>
      <c r="E55" s="41"/>
      <c r="F55" s="41"/>
      <c r="G55" s="36" t="str">
        <f t="shared" si="0"/>
        <v/>
      </c>
    </row>
    <row r="56" spans="1:7" s="2" customFormat="1" ht="12.75" customHeight="1" x14ac:dyDescent="0.35">
      <c r="A56" s="37"/>
      <c r="B56" s="38" t="s">
        <v>57</v>
      </c>
      <c r="C56" s="39" t="s">
        <v>24</v>
      </c>
      <c r="D56" s="40">
        <v>4</v>
      </c>
      <c r="E56" s="41"/>
      <c r="F56" s="41"/>
      <c r="G56" s="36" t="str">
        <f t="shared" si="0"/>
        <v/>
      </c>
    </row>
    <row r="57" spans="1:7" s="2" customFormat="1" ht="12.75" customHeight="1" x14ac:dyDescent="0.35">
      <c r="A57" s="37"/>
      <c r="B57" s="38"/>
      <c r="C57" s="39"/>
      <c r="D57" s="40"/>
      <c r="E57" s="41"/>
      <c r="F57" s="41"/>
      <c r="G57" s="36" t="str">
        <f t="shared" si="0"/>
        <v/>
      </c>
    </row>
    <row r="58" spans="1:7" s="2" customFormat="1" ht="12.75" customHeight="1" x14ac:dyDescent="0.35">
      <c r="A58" s="44" t="s">
        <v>58</v>
      </c>
      <c r="B58" s="45" t="s">
        <v>59</v>
      </c>
      <c r="C58" s="39" t="s">
        <v>60</v>
      </c>
      <c r="D58" s="40">
        <v>1</v>
      </c>
      <c r="E58" s="41"/>
      <c r="F58" s="41"/>
      <c r="G58" s="36" t="str">
        <f t="shared" si="0"/>
        <v/>
      </c>
    </row>
    <row r="59" spans="1:7" s="2" customFormat="1" ht="12.75" customHeight="1" x14ac:dyDescent="0.35">
      <c r="A59" s="37"/>
      <c r="B59" s="38"/>
      <c r="C59" s="39"/>
      <c r="D59" s="40"/>
      <c r="E59" s="41"/>
      <c r="F59" s="41"/>
      <c r="G59" s="36" t="str">
        <f t="shared" si="0"/>
        <v/>
      </c>
    </row>
    <row r="60" spans="1:7" s="2" customFormat="1" ht="12.75" customHeight="1" x14ac:dyDescent="0.35">
      <c r="A60" s="44" t="s">
        <v>61</v>
      </c>
      <c r="B60" s="45" t="s">
        <v>62</v>
      </c>
      <c r="C60" s="39"/>
      <c r="D60" s="40"/>
      <c r="E60" s="41"/>
      <c r="F60" s="41"/>
      <c r="G60" s="36" t="str">
        <f t="shared" si="0"/>
        <v/>
      </c>
    </row>
    <row r="61" spans="1:7" s="2" customFormat="1" ht="12.75" customHeight="1" x14ac:dyDescent="0.35">
      <c r="A61" s="37" t="s">
        <v>63</v>
      </c>
      <c r="B61" s="38" t="s">
        <v>64</v>
      </c>
      <c r="C61" s="39" t="s">
        <v>24</v>
      </c>
      <c r="D61" s="40" t="s">
        <v>65</v>
      </c>
      <c r="E61" s="41"/>
      <c r="F61" s="41"/>
      <c r="G61" s="36" t="str">
        <f t="shared" si="0"/>
        <v/>
      </c>
    </row>
    <row r="62" spans="1:7" s="2" customFormat="1" ht="12.75" customHeight="1" x14ac:dyDescent="0.35">
      <c r="A62" s="37" t="s">
        <v>66</v>
      </c>
      <c r="B62" s="38" t="s">
        <v>67</v>
      </c>
      <c r="C62" s="39" t="s">
        <v>24</v>
      </c>
      <c r="D62" s="40" t="s">
        <v>65</v>
      </c>
      <c r="E62" s="41"/>
      <c r="F62" s="41"/>
      <c r="G62" s="36" t="str">
        <f t="shared" si="0"/>
        <v/>
      </c>
    </row>
    <row r="63" spans="1:7" s="2" customFormat="1" ht="12.75" customHeight="1" x14ac:dyDescent="0.35">
      <c r="A63" s="37" t="s">
        <v>68</v>
      </c>
      <c r="B63" s="38" t="s">
        <v>69</v>
      </c>
      <c r="C63" s="39" t="s">
        <v>24</v>
      </c>
      <c r="D63" s="40" t="s">
        <v>65</v>
      </c>
      <c r="E63" s="41"/>
      <c r="F63" s="41"/>
      <c r="G63" s="36" t="str">
        <f t="shared" si="0"/>
        <v/>
      </c>
    </row>
    <row r="64" spans="1:7" s="2" customFormat="1" ht="12.75" customHeight="1" x14ac:dyDescent="0.35">
      <c r="A64" s="37"/>
      <c r="B64" s="38"/>
      <c r="C64" s="39"/>
      <c r="D64" s="40"/>
      <c r="E64" s="41"/>
      <c r="F64" s="41"/>
      <c r="G64" s="36" t="str">
        <f t="shared" si="0"/>
        <v/>
      </c>
    </row>
    <row r="65" spans="1:7" s="2" customFormat="1" ht="12.75" customHeight="1" x14ac:dyDescent="0.35">
      <c r="A65" s="44" t="s">
        <v>70</v>
      </c>
      <c r="B65" s="45" t="s">
        <v>71</v>
      </c>
      <c r="C65" s="39" t="s">
        <v>72</v>
      </c>
      <c r="D65" s="40">
        <v>50</v>
      </c>
      <c r="E65" s="41"/>
      <c r="F65" s="41"/>
      <c r="G65" s="36" t="str">
        <f t="shared" si="0"/>
        <v/>
      </c>
    </row>
    <row r="66" spans="1:7" s="2" customFormat="1" ht="12.75" customHeight="1" x14ac:dyDescent="0.35">
      <c r="A66" s="37"/>
      <c r="B66" s="38"/>
      <c r="C66" s="39"/>
      <c r="D66" s="40"/>
      <c r="E66" s="41"/>
      <c r="F66" s="41"/>
      <c r="G66" s="36" t="str">
        <f t="shared" si="0"/>
        <v/>
      </c>
    </row>
    <row r="67" spans="1:7" s="2" customFormat="1" ht="12.75" customHeight="1" x14ac:dyDescent="0.35">
      <c r="A67" s="44" t="s">
        <v>73</v>
      </c>
      <c r="B67" s="45" t="s">
        <v>74</v>
      </c>
      <c r="C67" s="39" t="s">
        <v>72</v>
      </c>
      <c r="D67" s="40">
        <v>50</v>
      </c>
      <c r="E67" s="41"/>
      <c r="F67" s="41"/>
      <c r="G67" s="36" t="str">
        <f t="shared" si="0"/>
        <v/>
      </c>
    </row>
    <row r="68" spans="1:7" s="2" customFormat="1" ht="12.75" customHeight="1" x14ac:dyDescent="0.35">
      <c r="A68" s="37"/>
      <c r="B68" s="38"/>
      <c r="C68" s="39"/>
      <c r="D68" s="40"/>
      <c r="E68" s="41"/>
      <c r="F68" s="41"/>
      <c r="G68" s="36" t="str">
        <f t="shared" si="0"/>
        <v/>
      </c>
    </row>
    <row r="69" spans="1:7" s="2" customFormat="1" ht="12.75" customHeight="1" x14ac:dyDescent="0.35">
      <c r="A69" s="44" t="s">
        <v>75</v>
      </c>
      <c r="B69" s="45" t="s">
        <v>76</v>
      </c>
      <c r="C69" s="39"/>
      <c r="D69" s="40"/>
      <c r="E69" s="41"/>
      <c r="F69" s="41"/>
      <c r="G69" s="36" t="str">
        <f t="shared" si="0"/>
        <v/>
      </c>
    </row>
    <row r="70" spans="1:7" s="2" customFormat="1" ht="12.75" customHeight="1" x14ac:dyDescent="0.35">
      <c r="A70" s="37" t="s">
        <v>77</v>
      </c>
      <c r="B70" s="38" t="s">
        <v>78</v>
      </c>
      <c r="C70" s="39" t="s">
        <v>24</v>
      </c>
      <c r="D70" s="40">
        <v>3</v>
      </c>
      <c r="E70" s="41"/>
      <c r="F70" s="41"/>
      <c r="G70" s="36" t="str">
        <f t="shared" si="0"/>
        <v/>
      </c>
    </row>
    <row r="71" spans="1:7" s="2" customFormat="1" ht="12.75" customHeight="1" x14ac:dyDescent="0.35">
      <c r="A71" s="37" t="s">
        <v>79</v>
      </c>
      <c r="B71" s="38" t="s">
        <v>80</v>
      </c>
      <c r="C71" s="39" t="s">
        <v>24</v>
      </c>
      <c r="D71" s="40">
        <f>16-D70</f>
        <v>13</v>
      </c>
      <c r="E71" s="41"/>
      <c r="F71" s="41"/>
      <c r="G71" s="36" t="str">
        <f t="shared" si="0"/>
        <v/>
      </c>
    </row>
    <row r="72" spans="1:7" s="2" customFormat="1" ht="12.75" customHeight="1" x14ac:dyDescent="0.35">
      <c r="A72" s="37"/>
      <c r="B72" s="38"/>
      <c r="C72" s="39"/>
      <c r="D72" s="40"/>
      <c r="E72" s="41"/>
      <c r="F72" s="41"/>
      <c r="G72" s="36" t="str">
        <f t="shared" si="0"/>
        <v/>
      </c>
    </row>
    <row r="73" spans="1:7" s="2" customFormat="1" ht="12.75" customHeight="1" x14ac:dyDescent="0.35">
      <c r="A73" s="44" t="s">
        <v>81</v>
      </c>
      <c r="B73" s="45" t="s">
        <v>82</v>
      </c>
      <c r="C73" s="39" t="s">
        <v>24</v>
      </c>
      <c r="D73" s="40">
        <v>1</v>
      </c>
      <c r="E73" s="41"/>
      <c r="F73" s="41"/>
      <c r="G73" s="36" t="str">
        <f t="shared" si="0"/>
        <v/>
      </c>
    </row>
    <row r="74" spans="1:7" s="2" customFormat="1" ht="12.75" customHeight="1" x14ac:dyDescent="0.35">
      <c r="A74" s="37"/>
      <c r="B74" s="38"/>
      <c r="C74" s="39"/>
      <c r="D74" s="40"/>
      <c r="E74" s="41"/>
      <c r="F74" s="41"/>
      <c r="G74" s="36" t="str">
        <f t="shared" si="0"/>
        <v/>
      </c>
    </row>
    <row r="75" spans="1:7" s="2" customFormat="1" ht="12.75" customHeight="1" x14ac:dyDescent="0.35">
      <c r="A75" s="44" t="s">
        <v>83</v>
      </c>
      <c r="B75" s="45" t="s">
        <v>84</v>
      </c>
      <c r="C75" s="39" t="s">
        <v>85</v>
      </c>
      <c r="D75" s="40"/>
      <c r="E75" s="41"/>
      <c r="F75" s="41"/>
      <c r="G75" s="36" t="str">
        <f t="shared" si="0"/>
        <v/>
      </c>
    </row>
    <row r="76" spans="1:7" s="2" customFormat="1" ht="12.75" customHeight="1" x14ac:dyDescent="0.35">
      <c r="A76" s="37"/>
      <c r="B76" s="38"/>
      <c r="C76" s="39"/>
      <c r="D76" s="40"/>
      <c r="E76" s="41"/>
      <c r="F76" s="41"/>
      <c r="G76" s="36" t="str">
        <f t="shared" si="0"/>
        <v/>
      </c>
    </row>
    <row r="77" spans="1:7" s="52" customFormat="1" ht="13" x14ac:dyDescent="0.3">
      <c r="A77" s="46"/>
      <c r="B77" s="47"/>
      <c r="C77" s="48"/>
      <c r="D77" s="49"/>
      <c r="E77" s="47"/>
      <c r="F77" s="50" t="s">
        <v>86</v>
      </c>
      <c r="G77" s="51">
        <f>+SUM(G44:G76)</f>
        <v>0</v>
      </c>
    </row>
    <row r="78" spans="1:7" s="2" customFormat="1" ht="12.75" customHeight="1" x14ac:dyDescent="0.35">
      <c r="A78" s="37"/>
      <c r="B78" s="38"/>
      <c r="C78" s="39"/>
      <c r="D78" s="40"/>
      <c r="E78" s="41"/>
      <c r="F78" s="41"/>
      <c r="G78" s="36" t="str">
        <f t="shared" si="0"/>
        <v/>
      </c>
    </row>
    <row r="79" spans="1:7" s="2" customFormat="1" ht="12.75" customHeight="1" x14ac:dyDescent="0.35">
      <c r="A79" s="37"/>
      <c r="B79" s="38"/>
      <c r="C79" s="39"/>
      <c r="D79" s="40"/>
      <c r="E79" s="41"/>
      <c r="F79" s="41"/>
      <c r="G79" s="36" t="str">
        <f t="shared" si="0"/>
        <v/>
      </c>
    </row>
    <row r="80" spans="1:7" s="2" customFormat="1" ht="12.75" customHeight="1" x14ac:dyDescent="0.35">
      <c r="A80" s="42" t="s">
        <v>87</v>
      </c>
      <c r="B80" s="43" t="s">
        <v>88</v>
      </c>
      <c r="C80" s="39"/>
      <c r="D80" s="40"/>
      <c r="E80" s="41"/>
      <c r="F80" s="41"/>
      <c r="G80" s="36" t="str">
        <f t="shared" si="0"/>
        <v/>
      </c>
    </row>
    <row r="81" spans="1:7" s="2" customFormat="1" ht="12.75" customHeight="1" x14ac:dyDescent="0.35">
      <c r="A81" s="37"/>
      <c r="B81" s="38"/>
      <c r="C81" s="39"/>
      <c r="D81" s="40"/>
      <c r="E81" s="41"/>
      <c r="F81" s="41"/>
      <c r="G81" s="36" t="str">
        <f t="shared" si="0"/>
        <v/>
      </c>
    </row>
    <row r="82" spans="1:7" s="2" customFormat="1" ht="12.75" customHeight="1" x14ac:dyDescent="0.35">
      <c r="A82" s="44" t="s">
        <v>89</v>
      </c>
      <c r="B82" s="45" t="s">
        <v>90</v>
      </c>
      <c r="C82" s="39"/>
      <c r="D82" s="40"/>
      <c r="E82" s="41"/>
      <c r="F82" s="41"/>
      <c r="G82" s="36" t="str">
        <f t="shared" si="0"/>
        <v/>
      </c>
    </row>
    <row r="83" spans="1:7" s="2" customFormat="1" ht="12.75" customHeight="1" x14ac:dyDescent="0.35">
      <c r="A83" s="37"/>
      <c r="B83" s="38" t="s">
        <v>91</v>
      </c>
      <c r="C83" s="39"/>
      <c r="D83" s="40"/>
      <c r="E83" s="41"/>
      <c r="F83" s="41"/>
      <c r="G83" s="36" t="str">
        <f t="shared" si="0"/>
        <v/>
      </c>
    </row>
    <row r="84" spans="1:7" s="2" customFormat="1" ht="12.75" customHeight="1" x14ac:dyDescent="0.35">
      <c r="A84" s="37" t="s">
        <v>92</v>
      </c>
      <c r="B84" s="38" t="s">
        <v>93</v>
      </c>
      <c r="C84" s="39" t="s">
        <v>17</v>
      </c>
      <c r="D84" s="40">
        <f>-D85+365</f>
        <v>320</v>
      </c>
      <c r="E84" s="41"/>
      <c r="F84" s="41"/>
      <c r="G84" s="36" t="str">
        <f t="shared" si="0"/>
        <v/>
      </c>
    </row>
    <row r="85" spans="1:7" s="2" customFormat="1" ht="12.75" customHeight="1" x14ac:dyDescent="0.35">
      <c r="A85" s="37" t="s">
        <v>94</v>
      </c>
      <c r="B85" s="38" t="s">
        <v>95</v>
      </c>
      <c r="C85" s="39" t="s">
        <v>17</v>
      </c>
      <c r="D85" s="40">
        <v>45</v>
      </c>
      <c r="E85" s="41"/>
      <c r="F85" s="41"/>
      <c r="G85" s="36" t="str">
        <f t="shared" si="0"/>
        <v/>
      </c>
    </row>
    <row r="86" spans="1:7" s="2" customFormat="1" ht="12.75" customHeight="1" x14ac:dyDescent="0.35">
      <c r="A86" s="37"/>
      <c r="B86" s="38"/>
      <c r="C86" s="39"/>
      <c r="D86" s="40"/>
      <c r="E86" s="41"/>
      <c r="F86" s="41"/>
      <c r="G86" s="36" t="str">
        <f t="shared" si="0"/>
        <v/>
      </c>
    </row>
    <row r="87" spans="1:7" s="2" customFormat="1" ht="12.75" customHeight="1" x14ac:dyDescent="0.35">
      <c r="A87" s="44" t="s">
        <v>96</v>
      </c>
      <c r="B87" s="45" t="s">
        <v>97</v>
      </c>
      <c r="C87" s="39"/>
      <c r="D87" s="40"/>
      <c r="E87" s="41"/>
      <c r="F87" s="41"/>
      <c r="G87" s="36" t="str">
        <f t="shared" si="0"/>
        <v/>
      </c>
    </row>
    <row r="88" spans="1:7" s="2" customFormat="1" ht="12.75" customHeight="1" x14ac:dyDescent="0.35">
      <c r="A88" s="37"/>
      <c r="B88" s="38" t="s">
        <v>91</v>
      </c>
      <c r="C88" s="39"/>
      <c r="D88" s="40"/>
      <c r="E88" s="41"/>
      <c r="F88" s="41"/>
      <c r="G88" s="36" t="str">
        <f t="shared" si="0"/>
        <v/>
      </c>
    </row>
    <row r="89" spans="1:7" s="2" customFormat="1" ht="12.75" customHeight="1" x14ac:dyDescent="0.35">
      <c r="A89" s="37" t="s">
        <v>98</v>
      </c>
      <c r="B89" s="38" t="s">
        <v>99</v>
      </c>
      <c r="C89" s="39" t="s">
        <v>17</v>
      </c>
      <c r="D89" s="40"/>
      <c r="E89" s="41"/>
      <c r="F89" s="41"/>
      <c r="G89" s="36" t="str">
        <f t="shared" si="0"/>
        <v/>
      </c>
    </row>
    <row r="90" spans="1:7" s="2" customFormat="1" ht="12.75" customHeight="1" x14ac:dyDescent="0.35">
      <c r="A90" s="37" t="s">
        <v>100</v>
      </c>
      <c r="B90" s="38" t="s">
        <v>101</v>
      </c>
      <c r="C90" s="39" t="s">
        <v>17</v>
      </c>
      <c r="D90" s="40">
        <v>620</v>
      </c>
      <c r="E90" s="41"/>
      <c r="F90" s="41"/>
      <c r="G90" s="36" t="str">
        <f t="shared" si="0"/>
        <v/>
      </c>
    </row>
    <row r="91" spans="1:7" s="2" customFormat="1" ht="12.75" customHeight="1" x14ac:dyDescent="0.35">
      <c r="A91" s="37" t="s">
        <v>102</v>
      </c>
      <c r="B91" s="38" t="s">
        <v>103</v>
      </c>
      <c r="C91" s="39" t="s">
        <v>60</v>
      </c>
      <c r="D91" s="40">
        <v>1</v>
      </c>
      <c r="E91" s="41"/>
      <c r="F91" s="41"/>
      <c r="G91" s="36" t="str">
        <f t="shared" si="0"/>
        <v/>
      </c>
    </row>
    <row r="92" spans="1:7" s="2" customFormat="1" ht="12.75" customHeight="1" x14ac:dyDescent="0.35">
      <c r="A92" s="37"/>
      <c r="B92" s="38"/>
      <c r="C92" s="39"/>
      <c r="D92" s="40"/>
      <c r="E92" s="41"/>
      <c r="F92" s="41"/>
      <c r="G92" s="36" t="str">
        <f t="shared" si="0"/>
        <v/>
      </c>
    </row>
    <row r="93" spans="1:7" s="2" customFormat="1" ht="12.75" customHeight="1" x14ac:dyDescent="0.35">
      <c r="A93" s="44" t="s">
        <v>104</v>
      </c>
      <c r="B93" s="45" t="s">
        <v>105</v>
      </c>
      <c r="C93" s="39"/>
      <c r="D93" s="40"/>
      <c r="E93" s="41"/>
      <c r="F93" s="41"/>
      <c r="G93" s="36" t="str">
        <f t="shared" si="0"/>
        <v/>
      </c>
    </row>
    <row r="94" spans="1:7" s="2" customFormat="1" ht="12.75" customHeight="1" x14ac:dyDescent="0.35">
      <c r="A94" s="37"/>
      <c r="B94" s="38" t="s">
        <v>91</v>
      </c>
      <c r="C94" s="39" t="s">
        <v>17</v>
      </c>
      <c r="D94" s="40">
        <f>16*1*2*2</f>
        <v>64</v>
      </c>
      <c r="E94" s="41"/>
      <c r="F94" s="41"/>
      <c r="G94" s="36" t="str">
        <f t="shared" si="0"/>
        <v/>
      </c>
    </row>
    <row r="95" spans="1:7" s="2" customFormat="1" ht="12.75" customHeight="1" x14ac:dyDescent="0.35">
      <c r="A95" s="37"/>
      <c r="B95" s="38"/>
      <c r="C95" s="39"/>
      <c r="D95" s="40"/>
      <c r="E95" s="41"/>
      <c r="F95" s="41"/>
      <c r="G95" s="36" t="str">
        <f t="shared" si="0"/>
        <v/>
      </c>
    </row>
    <row r="96" spans="1:7" s="2" customFormat="1" ht="12.75" customHeight="1" x14ac:dyDescent="0.35">
      <c r="A96" s="44" t="s">
        <v>106</v>
      </c>
      <c r="B96" s="45" t="s">
        <v>107</v>
      </c>
      <c r="C96" s="39"/>
      <c r="D96" s="40"/>
      <c r="E96" s="41"/>
      <c r="F96" s="41"/>
      <c r="G96" s="36" t="str">
        <f t="shared" si="0"/>
        <v/>
      </c>
    </row>
    <row r="97" spans="1:7" s="2" customFormat="1" ht="12.75" customHeight="1" x14ac:dyDescent="0.35">
      <c r="A97" s="37"/>
      <c r="B97" s="38" t="s">
        <v>91</v>
      </c>
      <c r="C97" s="39" t="s">
        <v>17</v>
      </c>
      <c r="D97" s="40">
        <v>5</v>
      </c>
      <c r="E97" s="41"/>
      <c r="F97" s="41"/>
      <c r="G97" s="36" t="str">
        <f t="shared" si="0"/>
        <v/>
      </c>
    </row>
    <row r="98" spans="1:7" s="2" customFormat="1" ht="12.75" customHeight="1" x14ac:dyDescent="0.35">
      <c r="A98" s="37"/>
      <c r="B98" s="38"/>
      <c r="C98" s="39"/>
      <c r="D98" s="40"/>
      <c r="E98" s="41"/>
      <c r="F98" s="41"/>
      <c r="G98" s="36" t="str">
        <f t="shared" si="0"/>
        <v/>
      </c>
    </row>
    <row r="99" spans="1:7" s="2" customFormat="1" ht="12.75" customHeight="1" x14ac:dyDescent="0.35">
      <c r="A99" s="44" t="s">
        <v>108</v>
      </c>
      <c r="B99" s="45" t="s">
        <v>109</v>
      </c>
      <c r="C99" s="39"/>
      <c r="D99" s="40"/>
      <c r="E99" s="41"/>
      <c r="F99" s="41"/>
      <c r="G99" s="36" t="str">
        <f t="shared" si="0"/>
        <v/>
      </c>
    </row>
    <row r="100" spans="1:7" s="2" customFormat="1" ht="12.75" customHeight="1" x14ac:dyDescent="0.35">
      <c r="A100" s="37"/>
      <c r="B100" s="38" t="s">
        <v>110</v>
      </c>
      <c r="C100" s="39" t="s">
        <v>60</v>
      </c>
      <c r="D100" s="40">
        <v>1</v>
      </c>
      <c r="E100" s="41"/>
      <c r="F100" s="41"/>
      <c r="G100" s="36" t="str">
        <f t="shared" si="0"/>
        <v/>
      </c>
    </row>
    <row r="101" spans="1:7" s="2" customFormat="1" ht="12.75" customHeight="1" x14ac:dyDescent="0.35">
      <c r="A101" s="37"/>
      <c r="B101" s="38" t="s">
        <v>111</v>
      </c>
      <c r="C101" s="39" t="s">
        <v>72</v>
      </c>
      <c r="D101" s="40">
        <v>85</v>
      </c>
      <c r="E101" s="41"/>
      <c r="F101" s="41"/>
      <c r="G101" s="36" t="str">
        <f t="shared" si="0"/>
        <v/>
      </c>
    </row>
    <row r="102" spans="1:7" s="2" customFormat="1" ht="12.75" customHeight="1" x14ac:dyDescent="0.35">
      <c r="A102" s="37"/>
      <c r="B102" s="38" t="s">
        <v>112</v>
      </c>
      <c r="C102" s="39" t="s">
        <v>60</v>
      </c>
      <c r="D102" s="40">
        <v>2</v>
      </c>
      <c r="E102" s="41"/>
      <c r="F102" s="41"/>
      <c r="G102" s="36" t="str">
        <f t="shared" si="0"/>
        <v/>
      </c>
    </row>
    <row r="103" spans="1:7" s="2" customFormat="1" ht="12.75" customHeight="1" x14ac:dyDescent="0.35">
      <c r="A103" s="37"/>
      <c r="B103" s="38"/>
      <c r="C103" s="39"/>
      <c r="D103" s="40"/>
      <c r="E103" s="41"/>
      <c r="F103" s="41"/>
      <c r="G103" s="36" t="str">
        <f t="shared" si="0"/>
        <v/>
      </c>
    </row>
    <row r="104" spans="1:7" s="2" customFormat="1" ht="12.75" customHeight="1" x14ac:dyDescent="0.35">
      <c r="A104" s="44" t="s">
        <v>113</v>
      </c>
      <c r="B104" s="45" t="s">
        <v>114</v>
      </c>
      <c r="C104" s="39" t="s">
        <v>60</v>
      </c>
      <c r="D104" s="40">
        <v>1</v>
      </c>
      <c r="E104" s="41"/>
      <c r="F104" s="41"/>
      <c r="G104" s="36" t="str">
        <f t="shared" si="0"/>
        <v/>
      </c>
    </row>
    <row r="105" spans="1:7" s="2" customFormat="1" ht="12.75" customHeight="1" x14ac:dyDescent="0.35">
      <c r="A105" s="44"/>
      <c r="B105" s="45"/>
      <c r="C105" s="39"/>
      <c r="D105" s="40"/>
      <c r="E105" s="41"/>
      <c r="F105" s="41"/>
      <c r="G105" s="36" t="str">
        <f t="shared" si="0"/>
        <v/>
      </c>
    </row>
    <row r="106" spans="1:7" s="2" customFormat="1" ht="12.75" customHeight="1" x14ac:dyDescent="0.35">
      <c r="A106" s="44" t="s">
        <v>115</v>
      </c>
      <c r="B106" s="45" t="s">
        <v>116</v>
      </c>
      <c r="C106" s="39" t="s">
        <v>17</v>
      </c>
      <c r="D106" s="40">
        <v>50</v>
      </c>
      <c r="E106" s="41"/>
      <c r="F106" s="41"/>
      <c r="G106" s="36" t="str">
        <f t="shared" si="0"/>
        <v/>
      </c>
    </row>
    <row r="107" spans="1:7" s="2" customFormat="1" ht="12.75" customHeight="1" x14ac:dyDescent="0.35">
      <c r="A107" s="44"/>
      <c r="B107" s="45"/>
      <c r="C107" s="39"/>
      <c r="D107" s="40"/>
      <c r="E107" s="41"/>
      <c r="F107" s="41"/>
      <c r="G107" s="36" t="str">
        <f t="shared" si="0"/>
        <v/>
      </c>
    </row>
    <row r="108" spans="1:7" s="2" customFormat="1" ht="12.75" customHeight="1" x14ac:dyDescent="0.35">
      <c r="A108" s="44" t="s">
        <v>117</v>
      </c>
      <c r="B108" s="45" t="s">
        <v>118</v>
      </c>
      <c r="C108" s="39" t="s">
        <v>60</v>
      </c>
      <c r="D108" s="40">
        <v>1</v>
      </c>
      <c r="E108" s="41"/>
      <c r="F108" s="41"/>
      <c r="G108" s="36" t="str">
        <f t="shared" si="0"/>
        <v/>
      </c>
    </row>
    <row r="109" spans="1:7" s="2" customFormat="1" ht="12.75" customHeight="1" x14ac:dyDescent="0.35">
      <c r="A109" s="44"/>
      <c r="B109" s="45"/>
      <c r="C109" s="39"/>
      <c r="D109" s="40"/>
      <c r="E109" s="41"/>
      <c r="F109" s="41"/>
      <c r="G109" s="36" t="str">
        <f t="shared" si="0"/>
        <v/>
      </c>
    </row>
    <row r="110" spans="1:7" s="2" customFormat="1" ht="12.75" customHeight="1" x14ac:dyDescent="0.35">
      <c r="A110" s="44"/>
      <c r="B110" s="45"/>
      <c r="C110" s="39"/>
      <c r="D110" s="40"/>
      <c r="E110" s="41"/>
      <c r="F110" s="41"/>
      <c r="G110" s="36"/>
    </row>
    <row r="111" spans="1:7" s="2" customFormat="1" ht="12.75" customHeight="1" x14ac:dyDescent="0.35">
      <c r="A111" s="37"/>
      <c r="B111" s="38"/>
      <c r="C111" s="39"/>
      <c r="D111" s="40"/>
      <c r="E111" s="41"/>
      <c r="F111" s="41"/>
      <c r="G111" s="36" t="str">
        <f t="shared" si="0"/>
        <v/>
      </c>
    </row>
    <row r="112" spans="1:7" s="52" customFormat="1" ht="13" x14ac:dyDescent="0.3">
      <c r="A112" s="46"/>
      <c r="B112" s="47"/>
      <c r="C112" s="48"/>
      <c r="D112" s="49"/>
      <c r="E112" s="47"/>
      <c r="F112" s="50" t="s">
        <v>119</v>
      </c>
      <c r="G112" s="51">
        <f>+SUM(G78:G111)</f>
        <v>0</v>
      </c>
    </row>
    <row r="113" spans="1:8" s="2" customFormat="1" ht="12.75" customHeight="1" x14ac:dyDescent="0.35">
      <c r="A113" s="44"/>
      <c r="B113" s="45"/>
      <c r="C113" s="39"/>
      <c r="D113" s="40"/>
      <c r="E113" s="41"/>
      <c r="F113" s="41"/>
      <c r="G113" s="36"/>
    </row>
    <row r="114" spans="1:8" s="2" customFormat="1" ht="12.75" customHeight="1" x14ac:dyDescent="0.35">
      <c r="A114" s="53" t="s">
        <v>46</v>
      </c>
      <c r="B114" s="54" t="s">
        <v>120</v>
      </c>
      <c r="C114" s="39"/>
      <c r="D114" s="40"/>
      <c r="E114" s="41"/>
      <c r="F114" s="41"/>
      <c r="G114" s="36" t="str">
        <f t="shared" ref="G114:G117" si="1">+IF(F114&gt;0,+D114*F114,"")</f>
        <v/>
      </c>
    </row>
    <row r="115" spans="1:8" s="2" customFormat="1" ht="12.75" customHeight="1" x14ac:dyDescent="0.35">
      <c r="A115" s="55"/>
      <c r="B115" s="56"/>
      <c r="C115" s="39"/>
      <c r="D115" s="40"/>
      <c r="E115" s="41"/>
      <c r="F115" s="41"/>
      <c r="G115" s="36" t="str">
        <f t="shared" si="1"/>
        <v/>
      </c>
    </row>
    <row r="116" spans="1:8" s="2" customFormat="1" ht="14.5" x14ac:dyDescent="0.35">
      <c r="A116" s="57" t="s">
        <v>48</v>
      </c>
      <c r="B116" s="45" t="s">
        <v>127</v>
      </c>
      <c r="C116" s="39" t="s">
        <v>17</v>
      </c>
      <c r="D116" s="40">
        <v>923</v>
      </c>
      <c r="E116" s="41"/>
      <c r="F116" s="41"/>
      <c r="G116" s="36" t="str">
        <f t="shared" si="1"/>
        <v/>
      </c>
    </row>
    <row r="117" spans="1:8" s="2" customFormat="1" ht="12.75" customHeight="1" x14ac:dyDescent="0.35">
      <c r="A117" s="55"/>
      <c r="B117" s="56"/>
      <c r="C117" s="39"/>
      <c r="D117" s="40"/>
      <c r="E117" s="41"/>
      <c r="F117" s="41"/>
      <c r="G117" s="36" t="str">
        <f t="shared" si="1"/>
        <v/>
      </c>
    </row>
    <row r="118" spans="1:8" s="52" customFormat="1" ht="13" x14ac:dyDescent="0.3">
      <c r="A118" s="30"/>
      <c r="B118" s="47"/>
      <c r="C118" s="48"/>
      <c r="D118" s="49"/>
      <c r="E118" s="47"/>
      <c r="F118" s="50" t="s">
        <v>121</v>
      </c>
      <c r="G118" s="51" t="str">
        <f>G116</f>
        <v/>
      </c>
    </row>
    <row r="119" spans="1:8" s="2" customFormat="1" ht="12.75" customHeight="1" x14ac:dyDescent="0.35">
      <c r="A119" s="37"/>
      <c r="B119" s="38"/>
      <c r="C119" s="39"/>
      <c r="D119" s="40"/>
      <c r="E119" s="41"/>
      <c r="F119" s="41"/>
      <c r="G119" s="36" t="str">
        <f t="shared" si="0"/>
        <v/>
      </c>
    </row>
    <row r="120" spans="1:8" ht="12.75" customHeight="1" thickBot="1" x14ac:dyDescent="0.35">
      <c r="A120" s="58"/>
      <c r="B120" s="59"/>
      <c r="C120" s="60"/>
      <c r="D120" s="61"/>
      <c r="E120" s="59"/>
      <c r="F120" s="62"/>
      <c r="G120" s="36" t="str">
        <f t="shared" ref="G120" si="2">+IF(F120&gt;0,+E120*F120,"")</f>
        <v/>
      </c>
    </row>
    <row r="121" spans="1:8" ht="25" customHeight="1" x14ac:dyDescent="0.25">
      <c r="A121" s="63"/>
      <c r="B121" s="64"/>
      <c r="C121" s="64"/>
      <c r="D121" s="64"/>
      <c r="E121" s="65" t="s">
        <v>122</v>
      </c>
      <c r="F121" s="93">
        <f>+G112+G77+G43+G30</f>
        <v>0</v>
      </c>
      <c r="G121" s="94"/>
    </row>
    <row r="122" spans="1:8" ht="15" customHeight="1" thickBot="1" x14ac:dyDescent="0.3">
      <c r="A122" s="66"/>
      <c r="B122" s="67"/>
      <c r="C122" s="67"/>
      <c r="D122" s="67"/>
      <c r="E122" s="68" t="s">
        <v>123</v>
      </c>
      <c r="F122" s="95">
        <f>F121*20/100</f>
        <v>0</v>
      </c>
      <c r="G122" s="96"/>
    </row>
    <row r="123" spans="1:8" ht="25" customHeight="1" thickBot="1" x14ac:dyDescent="0.3">
      <c r="A123" s="69"/>
      <c r="B123" s="87" t="s">
        <v>124</v>
      </c>
      <c r="C123" s="87"/>
      <c r="D123" s="87"/>
      <c r="E123" s="70"/>
      <c r="F123" s="97">
        <f>+SUM(F121:G122)</f>
        <v>0</v>
      </c>
      <c r="G123" s="98"/>
    </row>
    <row r="124" spans="1:8" ht="14.5" customHeight="1" x14ac:dyDescent="0.3">
      <c r="A124" s="63"/>
      <c r="B124" s="64"/>
      <c r="C124" s="64"/>
      <c r="D124" s="64"/>
      <c r="E124" s="65" t="s">
        <v>125</v>
      </c>
      <c r="F124" s="99"/>
      <c r="G124" s="100"/>
      <c r="H124" s="71"/>
    </row>
    <row r="125" spans="1:8" ht="14.5" customHeight="1" thickBot="1" x14ac:dyDescent="0.35">
      <c r="A125" s="66"/>
      <c r="B125" s="67"/>
      <c r="C125" s="67"/>
      <c r="D125" s="67"/>
      <c r="E125" s="68" t="s">
        <v>123</v>
      </c>
      <c r="F125" s="85">
        <f>F124*20/100</f>
        <v>0</v>
      </c>
      <c r="G125" s="86"/>
      <c r="H125" s="71"/>
    </row>
    <row r="126" spans="1:8" ht="25" customHeight="1" thickBot="1" x14ac:dyDescent="0.35">
      <c r="A126" s="69"/>
      <c r="B126" s="87" t="s">
        <v>124</v>
      </c>
      <c r="C126" s="87"/>
      <c r="D126" s="87"/>
      <c r="E126" s="70"/>
      <c r="F126" s="88">
        <f>+SUM(F124:G125)</f>
        <v>0</v>
      </c>
      <c r="G126" s="89"/>
      <c r="H126" s="71"/>
    </row>
    <row r="127" spans="1:8" ht="30" customHeight="1" x14ac:dyDescent="0.25">
      <c r="A127" s="90" t="s">
        <v>126</v>
      </c>
      <c r="B127" s="90"/>
      <c r="C127" s="90"/>
      <c r="D127" s="90"/>
      <c r="E127" s="90"/>
      <c r="F127" s="90"/>
      <c r="G127" s="90"/>
    </row>
    <row r="128" spans="1:8" ht="14.5" x14ac:dyDescent="0.35">
      <c r="A128" s="1"/>
      <c r="B128" s="2"/>
      <c r="C128" s="3"/>
      <c r="D128" s="72"/>
      <c r="E128" s="72"/>
      <c r="F128" s="4"/>
      <c r="G128" s="5"/>
    </row>
    <row r="129" spans="1:7" ht="14.5" x14ac:dyDescent="0.35">
      <c r="A129" s="1"/>
      <c r="B129" s="2"/>
      <c r="C129" s="3"/>
      <c r="D129" s="72"/>
      <c r="E129" s="72"/>
      <c r="F129" s="4"/>
      <c r="G129" s="5"/>
    </row>
    <row r="130" spans="1:7" ht="14.5" x14ac:dyDescent="0.35">
      <c r="A130" s="1"/>
      <c r="B130" s="2"/>
      <c r="C130" s="3"/>
      <c r="D130" s="3"/>
      <c r="E130" s="3"/>
      <c r="F130" s="4"/>
      <c r="G130" s="5"/>
    </row>
    <row r="131" spans="1:7" ht="14.5" x14ac:dyDescent="0.35">
      <c r="A131" s="1"/>
      <c r="B131" s="2"/>
      <c r="C131" s="3"/>
      <c r="D131" s="3"/>
      <c r="E131" s="3"/>
      <c r="F131" s="4"/>
      <c r="G131" s="5"/>
    </row>
  </sheetData>
  <mergeCells count="16">
    <mergeCell ref="F125:G125"/>
    <mergeCell ref="B126:D126"/>
    <mergeCell ref="F126:G126"/>
    <mergeCell ref="A127:G127"/>
    <mergeCell ref="G5:G6"/>
    <mergeCell ref="F121:G121"/>
    <mergeCell ref="F122:G122"/>
    <mergeCell ref="B123:D123"/>
    <mergeCell ref="F123:G123"/>
    <mergeCell ref="F124:G124"/>
    <mergeCell ref="B2:F2"/>
    <mergeCell ref="A5:A6"/>
    <mergeCell ref="B5:B6"/>
    <mergeCell ref="C5:C6"/>
    <mergeCell ref="D5:E5"/>
    <mergeCell ref="F5:F6"/>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06</vt:lpstr>
      <vt:lpstr>'06'!Impression_des_titres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cp:lastPrinted>2020-11-24T08:42:49Z</cp:lastPrinted>
  <dcterms:created xsi:type="dcterms:W3CDTF">2020-11-24T08:40:54Z</dcterms:created>
  <dcterms:modified xsi:type="dcterms:W3CDTF">2020-12-01T18:06:17Z</dcterms:modified>
</cp:coreProperties>
</file>