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
    </mc:Choice>
  </mc:AlternateContent>
  <bookViews>
    <workbookView xWindow="0" yWindow="0" windowWidth="28800" windowHeight="12450"/>
  </bookViews>
  <sheets>
    <sheet name="08" sheetId="1" r:id="rId1"/>
  </sheets>
  <externalReferences>
    <externalReference r:id="rId2"/>
  </externalReferences>
  <definedNames>
    <definedName name="____tot1">#REF!</definedName>
    <definedName name="____tot2">#REF!</definedName>
    <definedName name="___tot1">#REF!</definedName>
    <definedName name="___tot2">#REF!</definedName>
    <definedName name="__tot1">#REF!</definedName>
    <definedName name="__tot2">#REF!</definedName>
    <definedName name="_tot1">#REF!</definedName>
    <definedName name="_tot2">#REF!</definedName>
    <definedName name="aaa">#REF!</definedName>
    <definedName name="_xlnm.Database">#REF!</definedName>
    <definedName name="DPGF">#REF!</definedName>
    <definedName name="_xlnm.Extract">#REF!</definedName>
    <definedName name="_xlnm.Print_Titles" localSheetId="0">'08'!$2:$6</definedName>
    <definedName name="page">#REF!</definedName>
    <definedName name="PU">'[1]05'!#REF!</definedName>
    <definedName name="qqq">#REF!</definedName>
    <definedName name="tot">#REF!</definedName>
    <definedName name="X">#REF!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9" i="1" l="1"/>
  <c r="G158"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2" i="1"/>
  <c r="G121" i="1"/>
  <c r="G120" i="1"/>
  <c r="G119" i="1"/>
  <c r="G118" i="1"/>
  <c r="G117" i="1"/>
  <c r="G116" i="1"/>
  <c r="G115" i="1"/>
  <c r="G114" i="1"/>
  <c r="G113" i="1"/>
  <c r="G112" i="1"/>
  <c r="G111" i="1"/>
  <c r="G110" i="1"/>
  <c r="G156" i="1" s="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6" i="1"/>
  <c r="G15" i="1"/>
  <c r="G14" i="1"/>
  <c r="G13" i="1"/>
  <c r="G12" i="1"/>
  <c r="G11" i="1"/>
  <c r="G10" i="1"/>
  <c r="G9" i="1"/>
  <c r="G8" i="1"/>
  <c r="G108" i="1" s="1"/>
  <c r="B2" i="1"/>
  <c r="A2" i="1"/>
  <c r="F160" i="1" l="1"/>
  <c r="F161" i="1" l="1"/>
  <c r="F162" i="1" s="1"/>
</calcChain>
</file>

<file path=xl/sharedStrings.xml><?xml version="1.0" encoding="utf-8"?>
<sst xmlns="http://schemas.openxmlformats.org/spreadsheetml/2006/main" count="286" uniqueCount="197">
  <si>
    <t>NOVEMBRE 2020</t>
  </si>
  <si>
    <t>Lot</t>
  </si>
  <si>
    <t>08 - ELECTRICITE</t>
  </si>
  <si>
    <t>DCE</t>
  </si>
  <si>
    <t>N° ART</t>
  </si>
  <si>
    <t>DESIGNATION</t>
  </si>
  <si>
    <t>U</t>
  </si>
  <si>
    <t>Quantités</t>
  </si>
  <si>
    <t>PU HT en €</t>
  </si>
  <si>
    <t>Montant Total en €</t>
  </si>
  <si>
    <t>Proposées</t>
  </si>
  <si>
    <t>Entreprise</t>
  </si>
  <si>
    <t>I.8</t>
  </si>
  <si>
    <t>CONSUEL</t>
  </si>
  <si>
    <t>ens</t>
  </si>
  <si>
    <t>I.12</t>
  </si>
  <si>
    <t>INSTALLATIONS ELECTRIQUES DE CHANTIER</t>
  </si>
  <si>
    <t>I.12.1</t>
  </si>
  <si>
    <t>ARMOIRE GENERALE DE CHANTIER</t>
  </si>
  <si>
    <t>u</t>
  </si>
  <si>
    <t>I.12.2</t>
  </si>
  <si>
    <t>COFFRETS DE CHANTIER</t>
  </si>
  <si>
    <t>I.12.3</t>
  </si>
  <si>
    <t>ECLAIRAGE DE CHANTIER</t>
  </si>
  <si>
    <t>I.13</t>
  </si>
  <si>
    <t>CONSIGNATIONS DES INSTALLATIONS ELECTRIQUES</t>
  </si>
  <si>
    <t>II</t>
  </si>
  <si>
    <t>DESCRIPTION DES INSTALLATIONS COURANTS FORTS</t>
  </si>
  <si>
    <t>II.1</t>
  </si>
  <si>
    <t>BRANCHEMENT TARIF JAUNE</t>
  </si>
  <si>
    <t>PLATINE TARIF JAUNE 400A</t>
  </si>
  <si>
    <t>II.2</t>
  </si>
  <si>
    <t>ALIMENTATION ELECTRIQUE DU BATIMENT</t>
  </si>
  <si>
    <t>II.2.1</t>
  </si>
  <si>
    <t>CABLE ENTRE LE COFFRET DE COUPURE ET LA PLATINE TJ</t>
  </si>
  <si>
    <t>m</t>
  </si>
  <si>
    <t>II.2.2</t>
  </si>
  <si>
    <t>CABLE ENTRE LA PLATINE TARIF JAUNE ET LE TGBT</t>
  </si>
  <si>
    <t>II.3</t>
  </si>
  <si>
    <t>RESEAU GENERAL DE TERRE</t>
  </si>
  <si>
    <t>II.3.1</t>
  </si>
  <si>
    <t>FOND DE FOUILLE</t>
  </si>
  <si>
    <t>II.3.2</t>
  </si>
  <si>
    <t>REMONTEE DE TERRE ELECTRIQUE</t>
  </si>
  <si>
    <t>II.3.3</t>
  </si>
  <si>
    <t>REMONTEE DE TERRE INFORMATIQUE</t>
  </si>
  <si>
    <t>II.3.4</t>
  </si>
  <si>
    <t>MISES A LA TERRE</t>
  </si>
  <si>
    <t>II.3.5</t>
  </si>
  <si>
    <t>LIAISONS EQUIPOTENTIELLES PRINCIPALES</t>
  </si>
  <si>
    <t>II.3.6</t>
  </si>
  <si>
    <t>LIAISONS EQUIPOTENTIELLES SUPPLEMENTAIRES</t>
  </si>
  <si>
    <t>II.4</t>
  </si>
  <si>
    <t>TABLEAU GENERAL BASSE TENSION</t>
  </si>
  <si>
    <t>TGBT 400A "STADE SAINT HENRI"</t>
  </si>
  <si>
    <t>II.5</t>
  </si>
  <si>
    <t>TABLEAU DIVISIONNAIRE</t>
  </si>
  <si>
    <t>TD 16A "SANITAIRES R+1 TRIBUNE OUEST"</t>
  </si>
  <si>
    <t>II.6</t>
  </si>
  <si>
    <t>CHEMINS DE CABLES</t>
  </si>
  <si>
    <t>CHEMINS DE CABLES CFO</t>
  </si>
  <si>
    <t>CHEMINS DE CABLES CFA</t>
  </si>
  <si>
    <t>II.7</t>
  </si>
  <si>
    <t>DISTRIBUTION ELECTRIQUE PRINCIPALE</t>
  </si>
  <si>
    <t>II.7.1</t>
  </si>
  <si>
    <t>ALIMENTATION ELECTRIQUE TD SANITAIRES OUEST</t>
  </si>
  <si>
    <t>II.7.2</t>
  </si>
  <si>
    <t>ALIMENTATION ELECTRIQUE ECLAIRAGE SPORTIF N°1</t>
  </si>
  <si>
    <t>II.7.3</t>
  </si>
  <si>
    <t>ALIMENTATION ELECTRIQUE ECLAIRAGE SPORTIF N°2</t>
  </si>
  <si>
    <t>II.7.4</t>
  </si>
  <si>
    <t>ALIMENTATION ELECTRIQUE ECLAIRAGE SPORTIF N°3</t>
  </si>
  <si>
    <t>II.7.5</t>
  </si>
  <si>
    <t>ALIMENTATION ELECTRIQUE ECLAIRAGE SPORTIF N°4</t>
  </si>
  <si>
    <t>II.7.6</t>
  </si>
  <si>
    <t>ALIMENTATION ELECTRIQUE TERRAIN ANNEXE</t>
  </si>
  <si>
    <t>II.8</t>
  </si>
  <si>
    <t>DISTRIBUTION ELECTRIQUE TERMINALE</t>
  </si>
  <si>
    <t>II.9</t>
  </si>
  <si>
    <t>GESTION DE L’ÉNERGIE ÉLECTRIQUE</t>
  </si>
  <si>
    <t>II.9.1</t>
  </si>
  <si>
    <t>CENTRALE DE MESURE</t>
  </si>
  <si>
    <t>II.9.2</t>
  </si>
  <si>
    <t>SOUS COMPTEUR</t>
  </si>
  <si>
    <t>II.10</t>
  </si>
  <si>
    <t>PARAFOUDRE</t>
  </si>
  <si>
    <t>PARAFOUDRE TYPE 2</t>
  </si>
  <si>
    <t>PARAFOUDRE TYPE 3</t>
  </si>
  <si>
    <t>II.11</t>
  </si>
  <si>
    <t>ECLAIRAGE</t>
  </si>
  <si>
    <t>ECLAIRAGE TYPE 1</t>
  </si>
  <si>
    <t>ECLAIRAGE TYPE 2</t>
  </si>
  <si>
    <t>ECLAIRAGE TYPE 3</t>
  </si>
  <si>
    <t>ECLAIRAGE TYPE 4</t>
  </si>
  <si>
    <t>ECLAIRAGE TYPE 5</t>
  </si>
  <si>
    <t>ECLAIRAGE TYPE 6</t>
  </si>
  <si>
    <t>Mât d'éclairage exterieur pour luminaire type 6</t>
  </si>
  <si>
    <t>ECLAIRAGE TYPE 7</t>
  </si>
  <si>
    <t>Mât d'éclairage exterieur pour luminaire type 7</t>
  </si>
  <si>
    <t>II.12</t>
  </si>
  <si>
    <t>ECLAIRAGE SPORTIF</t>
  </si>
  <si>
    <t>Remplacement des traverses des mâts</t>
  </si>
  <si>
    <t>Remise en oeuvre des projecteurs conservés</t>
  </si>
  <si>
    <t>Remise en oeuvre des platines ballasts conservés</t>
  </si>
  <si>
    <t>Relamping complet des projecteurs conservés</t>
  </si>
  <si>
    <t>Nettoyage des projecteurs conservés</t>
  </si>
  <si>
    <t xml:space="preserve">Remplacement des amorceurs des projecteurs conservés </t>
  </si>
  <si>
    <t xml:space="preserve">Dépose et évacuation des projecteurs halogènes </t>
  </si>
  <si>
    <t xml:space="preserve">Nouveaux projecteurs LED 317W </t>
  </si>
  <si>
    <t>Câblage U1000RO2V des projecteurs depuis les ballasts</t>
  </si>
  <si>
    <t>Commande éclairage sportif</t>
  </si>
  <si>
    <t>Réglages et mise en service</t>
  </si>
  <si>
    <t>II.13</t>
  </si>
  <si>
    <t>ECLAIRAGE DE SECURITE</t>
  </si>
  <si>
    <t>II.13.1</t>
  </si>
  <si>
    <t>BAES EVACUATION INTERIEURS IP55/IK10</t>
  </si>
  <si>
    <t>BAES EVACUATION EXTERIEURS IP65/IK10</t>
  </si>
  <si>
    <t>II.13.2</t>
  </si>
  <si>
    <t>BAPI</t>
  </si>
  <si>
    <t>II.14</t>
  </si>
  <si>
    <t>APPAREILLAGES ELECTRIQUES</t>
  </si>
  <si>
    <t>Prise de courant 16A</t>
  </si>
  <si>
    <t>Prise de courant 16A étanche</t>
  </si>
  <si>
    <t>Prise de courant 16A étanche antivandale</t>
  </si>
  <si>
    <t>Interrupteur simple allumage</t>
  </si>
  <si>
    <t>Detecteur de présence et luminosité</t>
  </si>
  <si>
    <t>Tableau de commande d'éclairage</t>
  </si>
  <si>
    <t>II.15</t>
  </si>
  <si>
    <t>COUPURES D’URGENCE</t>
  </si>
  <si>
    <t>1 arrêt d'urgence « GENERAL ELECTRIQUE »</t>
  </si>
  <si>
    <t>1 arrêt d'urgence « GENERAL VENTILATION »</t>
  </si>
  <si>
    <t>II.16</t>
  </si>
  <si>
    <t>ATTENTES ELECTRIQUES FORCES</t>
  </si>
  <si>
    <t>II.16.1</t>
  </si>
  <si>
    <t>ATTENTES ÉLECTRIQUES LOT CVC</t>
  </si>
  <si>
    <t>ATTENTES ÉLECTRIQUE RIDEAU METALIQUE</t>
  </si>
  <si>
    <t>Sous Total - Courant Fort :</t>
  </si>
  <si>
    <t>III</t>
  </si>
  <si>
    <t>DESCRIPTION DES INSTALLATIONS COURANTS FAIBLES</t>
  </si>
  <si>
    <t>III.1</t>
  </si>
  <si>
    <t>ARRIVEES FO ET TELEPHONIE</t>
  </si>
  <si>
    <t>pm</t>
  </si>
  <si>
    <t>III.2</t>
  </si>
  <si>
    <t>LIGNES TELEPHONIQUES DIRECTES</t>
  </si>
  <si>
    <t>Lignes téléphoniques directes</t>
  </si>
  <si>
    <t>III.3</t>
  </si>
  <si>
    <t>PRE CABLAGE VDI INFORMATIQUE</t>
  </si>
  <si>
    <t>III.3.2</t>
  </si>
  <si>
    <t>BAIE INFORMATIQUE</t>
  </si>
  <si>
    <t>III.3.3</t>
  </si>
  <si>
    <t>PRISES RJ45</t>
  </si>
  <si>
    <t>III.3.4</t>
  </si>
  <si>
    <t>CABLAGE</t>
  </si>
  <si>
    <t>III.3.5</t>
  </si>
  <si>
    <t>RECETTES TECHNIQUES</t>
  </si>
  <si>
    <t>III.4</t>
  </si>
  <si>
    <t>SYSTÈME DE SECURITE INCENDIE SSI</t>
  </si>
  <si>
    <t>III.4.2</t>
  </si>
  <si>
    <t>TABLEAU D’ALARME TYPE 4</t>
  </si>
  <si>
    <t>III.4.3</t>
  </si>
  <si>
    <t>DECLENCHEUR MANUEL</t>
  </si>
  <si>
    <t>III.4.4</t>
  </si>
  <si>
    <t>DIFFUSEUR SONORE</t>
  </si>
  <si>
    <t>III.4.5</t>
  </si>
  <si>
    <t>DIFFUSEUR LUMINEUX</t>
  </si>
  <si>
    <t>III.4.9</t>
  </si>
  <si>
    <t>III.4.10</t>
  </si>
  <si>
    <t>DOSSIER D’EXECUTION DU SSI</t>
  </si>
  <si>
    <t>III.4.11</t>
  </si>
  <si>
    <t>ESSAIS ET MISE EN SERVICE</t>
  </si>
  <si>
    <t>III.4.12</t>
  </si>
  <si>
    <t>FORMATION</t>
  </si>
  <si>
    <t>III.5</t>
  </si>
  <si>
    <t>DISTRIBUTION DE L’HEURE</t>
  </si>
  <si>
    <t>horloge mère programmable</t>
  </si>
  <si>
    <t>horloges réceptrices</t>
  </si>
  <si>
    <t>Câblage</t>
  </si>
  <si>
    <t>III.6</t>
  </si>
  <si>
    <t>TABLEAU D’AFFICHAGE SPORTIF</t>
  </si>
  <si>
    <t xml:space="preserve">Tableau d’affichage extérieur football </t>
  </si>
  <si>
    <t>Pupitre portable extérieur</t>
  </si>
  <si>
    <t>Programmation et mise en service</t>
  </si>
  <si>
    <t>III.7</t>
  </si>
  <si>
    <t>DISTRIBUTION TV</t>
  </si>
  <si>
    <t>antenne hertzienne TNT sur mât</t>
  </si>
  <si>
    <t>modules d’amplification et de répartition</t>
  </si>
  <si>
    <t>Prise TV</t>
  </si>
  <si>
    <t>III.8</t>
  </si>
  <si>
    <t>ALARME TECHNIQUE</t>
  </si>
  <si>
    <t>Centrale d'alarme technique</t>
  </si>
  <si>
    <t>Transmetteur téléphonique</t>
  </si>
  <si>
    <t>Câblage des défauts depuis équipement concerné</t>
  </si>
  <si>
    <t>Sous Total - Courant Faible :</t>
  </si>
  <si>
    <t>MONTANT TOTAL H.T. :</t>
  </si>
  <si>
    <t xml:space="preserve">MONTANT TVA (20 %)   :  </t>
  </si>
  <si>
    <t>TOTAL GENERAL T.T.C.</t>
  </si>
  <si>
    <t>Les quantités mentionnées dans la présente DPGF n’ont qu’un caractère indicatif et ne sont pas contractuelles. Les entreprises sont tenues de les verifier avant de remettre leurs offres et d'indiquer leurs résultats dans la colonne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</si>
</sst>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F_-;\-* #,##0.00\ _F_-;_-* &quot;-&quot;??\ _F_-;_-@_-"/>
    <numFmt numFmtId="165" formatCode="#,##0\ \ "/>
    <numFmt numFmtId="166" formatCode="#,##0.00\ \ "/>
  </numFmts>
  <fonts count="14" x14ac:knownFonts="1">
    <font>
      <sz val="10"/>
      <name val="Arial"/>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b/>
      <u/>
      <sz val="10"/>
      <name val="Calibri"/>
      <family val="2"/>
      <scheme val="minor"/>
    </font>
    <font>
      <b/>
      <i/>
      <sz val="10"/>
      <name val="Calibri"/>
      <family val="2"/>
      <scheme val="minor"/>
    </font>
    <font>
      <i/>
      <sz val="11"/>
      <name val="Calibri"/>
      <family val="2"/>
      <scheme val="minor"/>
    </font>
    <font>
      <b/>
      <i/>
      <sz val="11"/>
      <name val="Calibri"/>
      <family val="2"/>
      <scheme val="minor"/>
    </font>
    <font>
      <i/>
      <sz val="8"/>
      <name val="Calibri"/>
      <family val="2"/>
      <scheme val="minor"/>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auto="1"/>
      </right>
      <top style="hair">
        <color auto="1"/>
      </top>
      <bottom style="hair">
        <color auto="1"/>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0" fontId="1" fillId="0" borderId="0"/>
    <xf numFmtId="0" fontId="1" fillId="0" borderId="0"/>
  </cellStyleXfs>
  <cellXfs count="90">
    <xf numFmtId="0" fontId="0" fillId="0" borderId="0" xfId="0"/>
    <xf numFmtId="0" fontId="2" fillId="0" borderId="0" xfId="2" applyFont="1" applyAlignment="1">
      <alignment horizontal="left"/>
    </xf>
    <xf numFmtId="0" fontId="2" fillId="0" borderId="0" xfId="2" applyFont="1"/>
    <xf numFmtId="0" fontId="2" fillId="0" borderId="0" xfId="2" applyFont="1" applyAlignment="1">
      <alignment horizontal="center"/>
    </xf>
    <xf numFmtId="4" fontId="2" fillId="0" borderId="0" xfId="2" applyNumberFormat="1" applyFont="1"/>
    <xf numFmtId="4" fontId="2" fillId="0" borderId="0" xfId="2" applyNumberFormat="1" applyFont="1" applyAlignment="1">
      <alignment horizontal="right"/>
    </xf>
    <xf numFmtId="0" fontId="1" fillId="0" borderId="0" xfId="2"/>
    <xf numFmtId="0" fontId="3" fillId="0" borderId="1" xfId="0" applyFont="1" applyBorder="1" applyAlignment="1">
      <alignment horizontal="center"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49" fontId="5" fillId="2" borderId="4" xfId="2" applyNumberFormat="1" applyFont="1" applyFill="1" applyBorder="1" applyAlignment="1">
      <alignment horizontal="center" vertical="center"/>
    </xf>
    <xf numFmtId="0" fontId="2" fillId="0" borderId="0" xfId="2" applyFont="1" applyAlignment="1">
      <alignment vertical="center"/>
    </xf>
    <xf numFmtId="0" fontId="4" fillId="0" borderId="5" xfId="2" applyFont="1" applyBorder="1" applyAlignment="1">
      <alignment horizontal="right" vertical="center"/>
    </xf>
    <xf numFmtId="0" fontId="4" fillId="0" borderId="6" xfId="3" applyFont="1" applyFill="1" applyBorder="1" applyAlignment="1">
      <alignment vertical="center"/>
    </xf>
    <xf numFmtId="0" fontId="4" fillId="0" borderId="6" xfId="2" applyFont="1" applyBorder="1" applyAlignment="1">
      <alignment horizontal="left" vertical="center"/>
    </xf>
    <xf numFmtId="4" fontId="4" fillId="0" borderId="6" xfId="2" applyNumberFormat="1" applyFont="1" applyBorder="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4" fontId="4" fillId="0" borderId="8" xfId="0" applyNumberFormat="1" applyFont="1" applyBorder="1" applyAlignment="1">
      <alignment horizontal="center" vertical="center"/>
    </xf>
    <xf numFmtId="0" fontId="2" fillId="0" borderId="9" xfId="2" applyFont="1" applyBorder="1" applyAlignment="1">
      <alignment horizontal="left"/>
    </xf>
    <xf numFmtId="0" fontId="2" fillId="0" borderId="9" xfId="2" applyFont="1" applyBorder="1" applyAlignment="1">
      <alignment horizontal="center"/>
    </xf>
    <xf numFmtId="4" fontId="2" fillId="0" borderId="9" xfId="2" applyNumberFormat="1" applyFont="1" applyBorder="1"/>
    <xf numFmtId="4" fontId="2" fillId="0" borderId="9" xfId="2" applyNumberFormat="1" applyFont="1" applyBorder="1" applyAlignment="1">
      <alignment horizontal="right"/>
    </xf>
    <xf numFmtId="0" fontId="6" fillId="0" borderId="10" xfId="2" applyFont="1" applyBorder="1" applyAlignment="1">
      <alignment horizontal="center" vertical="center" wrapText="1"/>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4" fontId="6" fillId="0" borderId="11" xfId="2" applyNumberFormat="1" applyFont="1" applyBorder="1" applyAlignment="1">
      <alignment horizontal="center" vertical="center"/>
    </xf>
    <xf numFmtId="4" fontId="6" fillId="0" borderId="13" xfId="2" applyNumberFormat="1" applyFont="1" applyBorder="1" applyAlignment="1">
      <alignment horizontal="center" vertical="center" wrapText="1"/>
    </xf>
    <xf numFmtId="0" fontId="7" fillId="0" borderId="14" xfId="2" applyFont="1" applyBorder="1" applyAlignment="1">
      <alignment vertical="center" wrapText="1"/>
    </xf>
    <xf numFmtId="0" fontId="6" fillId="0" borderId="15" xfId="2" applyFont="1" applyBorder="1" applyAlignment="1">
      <alignment horizontal="center" vertical="center"/>
    </xf>
    <xf numFmtId="0" fontId="6" fillId="0" borderId="16" xfId="2" applyFont="1" applyBorder="1" applyAlignment="1">
      <alignment horizontal="center" vertical="center"/>
    </xf>
    <xf numFmtId="0" fontId="8" fillId="0" borderId="17" xfId="2" applyFont="1" applyBorder="1" applyAlignment="1">
      <alignment horizontal="center" vertical="center"/>
    </xf>
    <xf numFmtId="0" fontId="8" fillId="0" borderId="15" xfId="2" applyFont="1" applyBorder="1" applyAlignment="1">
      <alignment horizontal="center" vertical="center"/>
    </xf>
    <xf numFmtId="4" fontId="6" fillId="0" borderId="15" xfId="2" applyNumberFormat="1" applyFont="1" applyBorder="1" applyAlignment="1">
      <alignment horizontal="center" vertical="center"/>
    </xf>
    <xf numFmtId="0" fontId="7" fillId="0" borderId="18" xfId="2" applyFont="1" applyBorder="1" applyAlignment="1">
      <alignment vertical="center" wrapText="1"/>
    </xf>
    <xf numFmtId="0" fontId="6" fillId="0" borderId="19" xfId="2" applyFont="1" applyBorder="1" applyAlignment="1">
      <alignment horizontal="center"/>
    </xf>
    <xf numFmtId="0" fontId="6" fillId="0" borderId="20" xfId="2" applyFont="1" applyBorder="1" applyAlignment="1">
      <alignment horizontal="center"/>
    </xf>
    <xf numFmtId="0" fontId="6" fillId="0" borderId="21" xfId="2" applyFont="1" applyBorder="1" applyAlignment="1">
      <alignment horizontal="center"/>
    </xf>
    <xf numFmtId="4" fontId="6" fillId="0" borderId="20" xfId="2" applyNumberFormat="1" applyFont="1" applyBorder="1" applyAlignment="1">
      <alignment horizontal="center"/>
    </xf>
    <xf numFmtId="4" fontId="6" fillId="0" borderId="22" xfId="2" applyNumberFormat="1" applyFont="1" applyBorder="1" applyAlignment="1">
      <alignment horizontal="center"/>
    </xf>
    <xf numFmtId="4" fontId="7" fillId="0" borderId="22" xfId="2" applyNumberFormat="1" applyFont="1" applyBorder="1" applyAlignment="1">
      <alignment horizontal="center"/>
    </xf>
    <xf numFmtId="4" fontId="7" fillId="0" borderId="23" xfId="2" applyNumberFormat="1" applyFont="1" applyBorder="1" applyAlignment="1">
      <alignment horizontal="right"/>
    </xf>
    <xf numFmtId="0" fontId="6" fillId="0" borderId="24" xfId="2" applyFont="1" applyBorder="1" applyAlignment="1">
      <alignment horizontal="center"/>
    </xf>
    <xf numFmtId="0" fontId="6" fillId="0" borderId="25" xfId="2" applyFont="1" applyBorder="1" applyAlignment="1">
      <alignment horizontal="center"/>
    </xf>
    <xf numFmtId="0" fontId="6" fillId="0" borderId="26" xfId="2" applyFont="1" applyBorder="1" applyAlignment="1">
      <alignment horizontal="center"/>
    </xf>
    <xf numFmtId="4" fontId="6" fillId="0" borderId="25" xfId="2" applyNumberFormat="1" applyFont="1" applyBorder="1" applyAlignment="1">
      <alignment horizontal="center"/>
    </xf>
    <xf numFmtId="4" fontId="6" fillId="0" borderId="27" xfId="2" applyNumberFormat="1" applyFont="1" applyBorder="1" applyAlignment="1">
      <alignment horizontal="center"/>
    </xf>
    <xf numFmtId="4" fontId="7" fillId="0" borderId="27" xfId="2" applyNumberFormat="1" applyFont="1" applyBorder="1" applyAlignment="1">
      <alignment horizontal="center"/>
    </xf>
    <xf numFmtId="164" fontId="7" fillId="0" borderId="28" xfId="1" applyFont="1" applyBorder="1" applyAlignment="1">
      <alignment horizontal="right"/>
    </xf>
    <xf numFmtId="0" fontId="6" fillId="0" borderId="29" xfId="0" applyFont="1" applyBorder="1" applyAlignment="1">
      <alignment horizontal="center" vertical="center" wrapText="1"/>
    </xf>
    <xf numFmtId="0" fontId="6" fillId="0" borderId="30" xfId="0" applyFont="1" applyBorder="1"/>
    <xf numFmtId="0" fontId="7" fillId="0" borderId="31" xfId="2" applyFont="1" applyFill="1" applyBorder="1" applyAlignment="1">
      <alignment horizontal="center"/>
    </xf>
    <xf numFmtId="165" fontId="7" fillId="0" borderId="32" xfId="1" applyNumberFormat="1" applyFont="1" applyBorder="1" applyAlignment="1">
      <alignment horizontal="right"/>
    </xf>
    <xf numFmtId="166" fontId="7" fillId="0" borderId="30" xfId="1" applyNumberFormat="1" applyFont="1" applyFill="1" applyBorder="1" applyAlignment="1">
      <alignment horizontal="right"/>
    </xf>
    <xf numFmtId="0" fontId="7" fillId="0" borderId="29" xfId="0" applyFont="1" applyBorder="1" applyAlignment="1">
      <alignment horizontal="center" vertical="center" wrapText="1"/>
    </xf>
    <xf numFmtId="0" fontId="7" fillId="0" borderId="30" xfId="0" applyFont="1" applyBorder="1"/>
    <xf numFmtId="0" fontId="9" fillId="0" borderId="29" xfId="0" applyFont="1" applyBorder="1" applyAlignment="1">
      <alignment horizontal="center" vertical="center" wrapText="1"/>
    </xf>
    <xf numFmtId="0" fontId="9" fillId="0" borderId="30" xfId="0" applyFont="1" applyBorder="1"/>
    <xf numFmtId="0" fontId="7" fillId="0" borderId="27" xfId="2" applyFont="1" applyBorder="1"/>
    <xf numFmtId="0" fontId="7" fillId="0" borderId="24" xfId="2" applyFont="1" applyBorder="1" applyAlignment="1">
      <alignment horizontal="center"/>
    </xf>
    <xf numFmtId="164" fontId="7" fillId="3" borderId="22" xfId="1" applyFont="1" applyFill="1" applyBorder="1" applyAlignment="1">
      <alignment horizontal="center"/>
    </xf>
    <xf numFmtId="0" fontId="7" fillId="3" borderId="21" xfId="2" applyFont="1" applyFill="1" applyBorder="1" applyAlignment="1">
      <alignment horizontal="center"/>
    </xf>
    <xf numFmtId="164" fontId="7" fillId="3" borderId="20" xfId="1" applyFont="1" applyFill="1" applyBorder="1" applyAlignment="1">
      <alignment horizontal="center"/>
    </xf>
    <xf numFmtId="164" fontId="10" fillId="3" borderId="22" xfId="1" applyFont="1" applyFill="1" applyBorder="1" applyAlignment="1">
      <alignment horizontal="right"/>
    </xf>
    <xf numFmtId="164" fontId="5" fillId="3" borderId="22" xfId="1" applyFont="1" applyFill="1" applyBorder="1" applyAlignment="1">
      <alignment horizontal="center"/>
    </xf>
    <xf numFmtId="0" fontId="7" fillId="0" borderId="0" xfId="2" applyFont="1"/>
    <xf numFmtId="0" fontId="6" fillId="0" borderId="33" xfId="2" applyFont="1" applyBorder="1" applyAlignment="1">
      <alignment horizontal="center" vertical="center" wrapText="1"/>
    </xf>
    <xf numFmtId="0" fontId="7" fillId="0" borderId="30" xfId="1" applyNumberFormat="1" applyFont="1" applyFill="1" applyBorder="1" applyAlignment="1">
      <alignment horizontal="center"/>
    </xf>
    <xf numFmtId="0" fontId="7" fillId="0" borderId="34" xfId="1" applyNumberFormat="1" applyFont="1" applyFill="1" applyBorder="1" applyAlignment="1">
      <alignment horizontal="center"/>
    </xf>
    <xf numFmtId="0" fontId="7" fillId="0" borderId="32" xfId="1" applyNumberFormat="1" applyFont="1" applyFill="1" applyBorder="1" applyAlignment="1">
      <alignment horizontal="center"/>
    </xf>
    <xf numFmtId="164" fontId="7" fillId="0" borderId="30" xfId="1" applyFont="1" applyBorder="1" applyAlignment="1">
      <alignment horizontal="center"/>
    </xf>
    <xf numFmtId="0" fontId="4" fillId="0" borderId="35" xfId="2" applyFont="1" applyBorder="1" applyAlignment="1">
      <alignment horizontal="center" vertical="center"/>
    </xf>
    <xf numFmtId="0" fontId="4" fillId="0" borderId="36" xfId="2" applyFont="1" applyFill="1" applyBorder="1" applyAlignment="1">
      <alignment horizontal="right" vertical="center"/>
    </xf>
    <xf numFmtId="0" fontId="4" fillId="0" borderId="36" xfId="2" applyFont="1" applyBorder="1" applyAlignment="1">
      <alignment horizontal="right" vertical="center"/>
    </xf>
    <xf numFmtId="164" fontId="4" fillId="0" borderId="37" xfId="1" applyFont="1" applyBorder="1" applyAlignment="1">
      <alignment horizontal="center" vertical="center"/>
    </xf>
    <xf numFmtId="164" fontId="4" fillId="0" borderId="38" xfId="1" applyFont="1" applyBorder="1" applyAlignment="1">
      <alignment horizontal="center" vertical="center"/>
    </xf>
    <xf numFmtId="0" fontId="11" fillId="0" borderId="39" xfId="2" applyFont="1" applyBorder="1" applyAlignment="1">
      <alignment horizontal="center" vertical="center"/>
    </xf>
    <xf numFmtId="0" fontId="12" fillId="0" borderId="40" xfId="2" applyFont="1" applyFill="1" applyBorder="1" applyAlignment="1">
      <alignment horizontal="right" vertical="center"/>
    </xf>
    <xf numFmtId="0" fontId="5" fillId="0" borderId="40" xfId="2" applyFont="1" applyBorder="1" applyAlignment="1">
      <alignment horizontal="right" vertical="center"/>
    </xf>
    <xf numFmtId="164" fontId="5" fillId="0" borderId="41" xfId="1" applyFont="1" applyBorder="1" applyAlignment="1">
      <alignment horizontal="center" vertical="center"/>
    </xf>
    <xf numFmtId="164" fontId="5" fillId="0" borderId="42" xfId="1" applyFont="1" applyBorder="1" applyAlignment="1">
      <alignment horizontal="center" vertical="center"/>
    </xf>
    <xf numFmtId="0" fontId="2" fillId="2" borderId="43" xfId="2" applyFont="1" applyFill="1" applyBorder="1" applyAlignment="1">
      <alignment horizontal="center" vertical="center"/>
    </xf>
    <xf numFmtId="0" fontId="4" fillId="2" borderId="9" xfId="2" applyFont="1" applyFill="1" applyBorder="1" applyAlignment="1">
      <alignment horizontal="right" vertical="center"/>
    </xf>
    <xf numFmtId="0" fontId="2" fillId="2" borderId="9" xfId="2" applyFont="1" applyFill="1" applyBorder="1" applyAlignment="1">
      <alignment horizontal="right" vertical="center"/>
    </xf>
    <xf numFmtId="164" fontId="4" fillId="2" borderId="44" xfId="1" applyFont="1" applyFill="1" applyBorder="1" applyAlignment="1">
      <alignment horizontal="center" vertical="center"/>
    </xf>
    <xf numFmtId="164" fontId="4" fillId="2" borderId="45" xfId="1" applyFont="1" applyFill="1" applyBorder="1" applyAlignment="1">
      <alignment horizontal="center" vertical="center"/>
    </xf>
    <xf numFmtId="0" fontId="13" fillId="0" borderId="0" xfId="2" applyFont="1" applyAlignment="1">
      <alignment horizontal="justify" wrapText="1"/>
    </xf>
    <xf numFmtId="4" fontId="2" fillId="0" borderId="0" xfId="2" applyNumberFormat="1" applyFont="1" applyAlignment="1">
      <alignment horizontal="center"/>
    </xf>
  </cellXfs>
  <cellStyles count="4">
    <cellStyle name="Milliers" xfId="1" builtinId="3"/>
    <cellStyle name="Normal" xfId="0" builtinId="0"/>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28</xdr:row>
      <xdr:rowOff>0</xdr:rowOff>
    </xdr:from>
    <xdr:to>
      <xdr:col>3</xdr:col>
      <xdr:colOff>28575</xdr:colOff>
      <xdr:row>28</xdr:row>
      <xdr:rowOff>0</xdr:rowOff>
    </xdr:to>
    <xdr:sp macro="" textlink="">
      <xdr:nvSpPr>
        <xdr:cNvPr id="2" name="Line 2"/>
        <xdr:cNvSpPr>
          <a:spLocks noChangeShapeType="1"/>
        </xdr:cNvSpPr>
      </xdr:nvSpPr>
      <xdr:spPr bwMode="auto">
        <a:xfrm>
          <a:off x="3794125" y="5962650"/>
          <a:ext cx="0" cy="0"/>
        </a:xfrm>
        <a:prstGeom prst="line">
          <a:avLst/>
        </a:prstGeom>
        <a:noFill/>
        <a:ln w="9525">
          <a:solidFill>
            <a:srgbClr val="000000"/>
          </a:solidFill>
          <a:round/>
          <a:headEnd/>
          <a:tailEnd/>
        </a:ln>
      </xdr:spPr>
    </xdr:sp>
    <xdr:clientData/>
  </xdr:twoCellAnchor>
  <xdr:twoCellAnchor editAs="oneCell">
    <xdr:from>
      <xdr:col>0</xdr:col>
      <xdr:colOff>134472</xdr:colOff>
      <xdr:row>0</xdr:row>
      <xdr:rowOff>179293</xdr:rowOff>
    </xdr:from>
    <xdr:to>
      <xdr:col>1</xdr:col>
      <xdr:colOff>806825</xdr:colOff>
      <xdr:row>0</xdr:row>
      <xdr:rowOff>1396999</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P180018%20-%20DCE%20-%20DPGF%20TCE%20241120%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row r="2">
          <cell r="A2" t="str">
            <v>MAP 180018</v>
          </cell>
          <cell r="B2" t="str">
            <v>Modernisation du stade Saint-Henri - MARSEILLE (13016)</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167"/>
  <sheetViews>
    <sheetView tabSelected="1" topLeftCell="A139" zoomScaleNormal="100" zoomScaleSheetLayoutView="130" workbookViewId="0">
      <selection activeCell="B271" sqref="B271"/>
    </sheetView>
  </sheetViews>
  <sheetFormatPr baseColWidth="10" defaultColWidth="11.453125" defaultRowHeight="12.5" x14ac:dyDescent="0.25"/>
  <cols>
    <col min="1" max="1" width="6.7265625" style="6" customWidth="1"/>
    <col min="2" max="2" width="40.7265625" style="6" customWidth="1"/>
    <col min="3" max="3" width="6.453125" style="6" customWidth="1"/>
    <col min="4" max="5" width="9.7265625" style="6" customWidth="1"/>
    <col min="6" max="6" width="10.7265625" style="6" customWidth="1"/>
    <col min="7" max="7" width="13.7265625" style="6" customWidth="1"/>
    <col min="8" max="16384" width="11.453125" style="6"/>
  </cols>
  <sheetData>
    <row r="1" spans="1:7" ht="122" customHeight="1" thickBot="1" x14ac:dyDescent="0.4">
      <c r="A1" s="1"/>
      <c r="B1" s="2"/>
      <c r="C1" s="3"/>
      <c r="D1" s="3"/>
      <c r="E1" s="3"/>
      <c r="F1" s="4"/>
      <c r="G1" s="5"/>
    </row>
    <row r="2" spans="1:7" s="11" customFormat="1" ht="20.149999999999999" customHeight="1" x14ac:dyDescent="0.25">
      <c r="A2" s="7" t="str">
        <f>'[1]01'!A2</f>
        <v>MAP 180018</v>
      </c>
      <c r="B2" s="8" t="str">
        <f>'[1]01'!B2:F2</f>
        <v>Modernisation du stade Saint-Henri - MARSEILLE (13016)</v>
      </c>
      <c r="C2" s="8"/>
      <c r="D2" s="8"/>
      <c r="E2" s="8"/>
      <c r="F2" s="9"/>
      <c r="G2" s="10" t="s">
        <v>0</v>
      </c>
    </row>
    <row r="3" spans="1:7" s="11" customFormat="1" ht="20.149999999999999" customHeight="1" thickBot="1" x14ac:dyDescent="0.3">
      <c r="A3" s="12" t="s">
        <v>1</v>
      </c>
      <c r="B3" s="13" t="s">
        <v>2</v>
      </c>
      <c r="C3" s="14"/>
      <c r="D3" s="15"/>
      <c r="E3" s="16"/>
      <c r="F3" s="17"/>
      <c r="G3" s="18" t="s">
        <v>3</v>
      </c>
    </row>
    <row r="4" spans="1:7" ht="12.75" customHeight="1" thickBot="1" x14ac:dyDescent="0.4">
      <c r="A4" s="19"/>
      <c r="B4" s="2"/>
      <c r="C4" s="3"/>
      <c r="D4" s="20"/>
      <c r="E4" s="20"/>
      <c r="F4" s="21"/>
      <c r="G4" s="22"/>
    </row>
    <row r="5" spans="1:7" ht="16" customHeight="1" x14ac:dyDescent="0.25">
      <c r="A5" s="23" t="s">
        <v>4</v>
      </c>
      <c r="B5" s="24" t="s">
        <v>5</v>
      </c>
      <c r="C5" s="25" t="s">
        <v>6</v>
      </c>
      <c r="D5" s="26" t="s">
        <v>7</v>
      </c>
      <c r="E5" s="27"/>
      <c r="F5" s="28" t="s">
        <v>8</v>
      </c>
      <c r="G5" s="29" t="s">
        <v>9</v>
      </c>
    </row>
    <row r="6" spans="1:7" ht="16" customHeight="1" x14ac:dyDescent="0.25">
      <c r="A6" s="30"/>
      <c r="B6" s="31"/>
      <c r="C6" s="32"/>
      <c r="D6" s="33" t="s">
        <v>10</v>
      </c>
      <c r="E6" s="34" t="s">
        <v>11</v>
      </c>
      <c r="F6" s="35"/>
      <c r="G6" s="36"/>
    </row>
    <row r="7" spans="1:7" ht="0.75" customHeight="1" x14ac:dyDescent="0.3">
      <c r="A7" s="37"/>
      <c r="B7" s="38"/>
      <c r="C7" s="39"/>
      <c r="D7" s="40"/>
      <c r="E7" s="41"/>
      <c r="F7" s="42"/>
      <c r="G7" s="43"/>
    </row>
    <row r="8" spans="1:7" ht="12.75" customHeight="1" x14ac:dyDescent="0.3">
      <c r="A8" s="44"/>
      <c r="B8" s="45"/>
      <c r="C8" s="46"/>
      <c r="D8" s="47"/>
      <c r="E8" s="48"/>
      <c r="F8" s="49"/>
      <c r="G8" s="50" t="str">
        <f t="shared" ref="G8:G155" si="0">+IF(F8&gt;0,+D8*F8,"")</f>
        <v/>
      </c>
    </row>
    <row r="9" spans="1:7" s="2" customFormat="1" ht="12.75" customHeight="1" x14ac:dyDescent="0.35">
      <c r="A9" s="51" t="s">
        <v>12</v>
      </c>
      <c r="B9" s="52" t="s">
        <v>13</v>
      </c>
      <c r="C9" s="53" t="s">
        <v>14</v>
      </c>
      <c r="D9" s="54">
        <v>1</v>
      </c>
      <c r="E9" s="55"/>
      <c r="F9" s="55"/>
      <c r="G9" s="50" t="str">
        <f t="shared" si="0"/>
        <v/>
      </c>
    </row>
    <row r="10" spans="1:7" s="2" customFormat="1" ht="12.75" customHeight="1" x14ac:dyDescent="0.35">
      <c r="A10" s="56"/>
      <c r="B10" s="57"/>
      <c r="C10" s="53"/>
      <c r="D10" s="54"/>
      <c r="E10" s="55"/>
      <c r="F10" s="55"/>
      <c r="G10" s="50" t="str">
        <f t="shared" si="0"/>
        <v/>
      </c>
    </row>
    <row r="11" spans="1:7" s="2" customFormat="1" ht="12.75" customHeight="1" x14ac:dyDescent="0.35">
      <c r="A11" s="51" t="s">
        <v>15</v>
      </c>
      <c r="B11" s="52" t="s">
        <v>16</v>
      </c>
      <c r="C11" s="53"/>
      <c r="D11" s="54"/>
      <c r="E11" s="55"/>
      <c r="F11" s="55"/>
      <c r="G11" s="50" t="str">
        <f t="shared" si="0"/>
        <v/>
      </c>
    </row>
    <row r="12" spans="1:7" s="2" customFormat="1" ht="12.75" customHeight="1" x14ac:dyDescent="0.35">
      <c r="A12" s="56" t="s">
        <v>17</v>
      </c>
      <c r="B12" s="57" t="s">
        <v>18</v>
      </c>
      <c r="C12" s="53" t="s">
        <v>19</v>
      </c>
      <c r="D12" s="54">
        <v>1</v>
      </c>
      <c r="E12" s="55"/>
      <c r="F12" s="55"/>
      <c r="G12" s="50" t="str">
        <f t="shared" si="0"/>
        <v/>
      </c>
    </row>
    <row r="13" spans="1:7" s="2" customFormat="1" ht="12.75" customHeight="1" x14ac:dyDescent="0.35">
      <c r="A13" s="56" t="s">
        <v>20</v>
      </c>
      <c r="B13" s="57" t="s">
        <v>21</v>
      </c>
      <c r="C13" s="53" t="s">
        <v>19</v>
      </c>
      <c r="D13" s="54">
        <v>3</v>
      </c>
      <c r="E13" s="55"/>
      <c r="F13" s="55"/>
      <c r="G13" s="50" t="str">
        <f t="shared" si="0"/>
        <v/>
      </c>
    </row>
    <row r="14" spans="1:7" s="2" customFormat="1" ht="12.75" customHeight="1" x14ac:dyDescent="0.35">
      <c r="A14" s="56" t="s">
        <v>22</v>
      </c>
      <c r="B14" s="57" t="s">
        <v>23</v>
      </c>
      <c r="C14" s="53" t="s">
        <v>14</v>
      </c>
      <c r="D14" s="54">
        <v>1</v>
      </c>
      <c r="E14" s="55"/>
      <c r="F14" s="55"/>
      <c r="G14" s="50" t="str">
        <f t="shared" si="0"/>
        <v/>
      </c>
    </row>
    <row r="15" spans="1:7" s="2" customFormat="1" ht="12.75" customHeight="1" x14ac:dyDescent="0.35">
      <c r="A15" s="56"/>
      <c r="B15" s="57"/>
      <c r="C15" s="53"/>
      <c r="D15" s="54"/>
      <c r="E15" s="55"/>
      <c r="F15" s="55"/>
      <c r="G15" s="50" t="str">
        <f t="shared" si="0"/>
        <v/>
      </c>
    </row>
    <row r="16" spans="1:7" s="2" customFormat="1" ht="12.75" customHeight="1" x14ac:dyDescent="0.35">
      <c r="A16" s="51" t="s">
        <v>24</v>
      </c>
      <c r="B16" s="52" t="s">
        <v>25</v>
      </c>
      <c r="C16" s="53" t="s">
        <v>14</v>
      </c>
      <c r="D16" s="54">
        <v>1</v>
      </c>
      <c r="E16" s="55"/>
      <c r="F16" s="55"/>
      <c r="G16" s="50" t="str">
        <f t="shared" si="0"/>
        <v/>
      </c>
    </row>
    <row r="17" spans="1:7" s="2" customFormat="1" ht="12.75" customHeight="1" x14ac:dyDescent="0.35">
      <c r="A17" s="56"/>
      <c r="B17" s="57"/>
      <c r="C17" s="53"/>
      <c r="D17" s="54"/>
      <c r="E17" s="55"/>
      <c r="F17" s="55"/>
      <c r="G17" s="50"/>
    </row>
    <row r="18" spans="1:7" s="2" customFormat="1" ht="12.75" customHeight="1" x14ac:dyDescent="0.35">
      <c r="A18" s="58" t="s">
        <v>26</v>
      </c>
      <c r="B18" s="59" t="s">
        <v>27</v>
      </c>
      <c r="C18" s="53"/>
      <c r="D18" s="54"/>
      <c r="E18" s="55"/>
      <c r="F18" s="55"/>
      <c r="G18" s="50" t="str">
        <f t="shared" si="0"/>
        <v/>
      </c>
    </row>
    <row r="19" spans="1:7" s="2" customFormat="1" ht="12.75" customHeight="1" x14ac:dyDescent="0.35">
      <c r="A19" s="56"/>
      <c r="B19" s="57"/>
      <c r="C19" s="53"/>
      <c r="D19" s="54"/>
      <c r="E19" s="55"/>
      <c r="F19" s="55"/>
      <c r="G19" s="50" t="str">
        <f t="shared" si="0"/>
        <v/>
      </c>
    </row>
    <row r="20" spans="1:7" s="2" customFormat="1" ht="12.75" customHeight="1" x14ac:dyDescent="0.35">
      <c r="A20" s="51" t="s">
        <v>28</v>
      </c>
      <c r="B20" s="52" t="s">
        <v>29</v>
      </c>
      <c r="C20" s="53"/>
      <c r="D20" s="54"/>
      <c r="E20" s="55"/>
      <c r="F20" s="55"/>
      <c r="G20" s="50" t="str">
        <f t="shared" si="0"/>
        <v/>
      </c>
    </row>
    <row r="21" spans="1:7" s="2" customFormat="1" ht="12.75" customHeight="1" x14ac:dyDescent="0.35">
      <c r="A21" s="51"/>
      <c r="B21" s="57" t="s">
        <v>30</v>
      </c>
      <c r="C21" s="53" t="s">
        <v>19</v>
      </c>
      <c r="D21" s="54">
        <v>1</v>
      </c>
      <c r="E21" s="55"/>
      <c r="F21" s="55"/>
      <c r="G21" s="50" t="str">
        <f t="shared" si="0"/>
        <v/>
      </c>
    </row>
    <row r="22" spans="1:7" s="2" customFormat="1" ht="12.75" customHeight="1" x14ac:dyDescent="0.35">
      <c r="A22" s="56"/>
      <c r="B22" s="57"/>
      <c r="C22" s="53"/>
      <c r="D22" s="54"/>
      <c r="E22" s="55"/>
      <c r="F22" s="55"/>
      <c r="G22" s="50" t="str">
        <f t="shared" si="0"/>
        <v/>
      </c>
    </row>
    <row r="23" spans="1:7" s="2" customFormat="1" ht="12.75" customHeight="1" x14ac:dyDescent="0.35">
      <c r="A23" s="51" t="s">
        <v>31</v>
      </c>
      <c r="B23" s="52" t="s">
        <v>32</v>
      </c>
      <c r="C23" s="53"/>
      <c r="D23" s="54"/>
      <c r="E23" s="55"/>
      <c r="F23" s="55"/>
      <c r="G23" s="50" t="str">
        <f t="shared" si="0"/>
        <v/>
      </c>
    </row>
    <row r="24" spans="1:7" s="2" customFormat="1" ht="12.75" customHeight="1" x14ac:dyDescent="0.35">
      <c r="A24" s="56" t="s">
        <v>33</v>
      </c>
      <c r="B24" s="57" t="s">
        <v>34</v>
      </c>
      <c r="C24" s="53" t="s">
        <v>35</v>
      </c>
      <c r="D24" s="54">
        <v>25</v>
      </c>
      <c r="E24" s="55"/>
      <c r="F24" s="55"/>
      <c r="G24" s="50" t="str">
        <f t="shared" si="0"/>
        <v/>
      </c>
    </row>
    <row r="25" spans="1:7" s="2" customFormat="1" ht="12.75" customHeight="1" x14ac:dyDescent="0.35">
      <c r="A25" s="56" t="s">
        <v>36</v>
      </c>
      <c r="B25" s="57" t="s">
        <v>37</v>
      </c>
      <c r="C25" s="53" t="s">
        <v>35</v>
      </c>
      <c r="D25" s="54">
        <v>5</v>
      </c>
      <c r="E25" s="55"/>
      <c r="F25" s="55"/>
      <c r="G25" s="50" t="str">
        <f t="shared" si="0"/>
        <v/>
      </c>
    </row>
    <row r="26" spans="1:7" s="2" customFormat="1" ht="12.75" customHeight="1" x14ac:dyDescent="0.35">
      <c r="A26" s="56"/>
      <c r="B26" s="57"/>
      <c r="C26" s="53"/>
      <c r="D26" s="54"/>
      <c r="E26" s="55"/>
      <c r="F26" s="55"/>
      <c r="G26" s="50" t="str">
        <f t="shared" si="0"/>
        <v/>
      </c>
    </row>
    <row r="27" spans="1:7" s="2" customFormat="1" ht="12.75" customHeight="1" x14ac:dyDescent="0.35">
      <c r="A27" s="51" t="s">
        <v>38</v>
      </c>
      <c r="B27" s="52" t="s">
        <v>39</v>
      </c>
      <c r="C27" s="53"/>
      <c r="D27" s="54"/>
      <c r="E27" s="55"/>
      <c r="F27" s="55"/>
      <c r="G27" s="50" t="str">
        <f t="shared" si="0"/>
        <v/>
      </c>
    </row>
    <row r="28" spans="1:7" s="2" customFormat="1" ht="12.75" customHeight="1" x14ac:dyDescent="0.35">
      <c r="A28" s="56" t="s">
        <v>40</v>
      </c>
      <c r="B28" s="57" t="s">
        <v>41</v>
      </c>
      <c r="C28" s="53" t="s">
        <v>14</v>
      </c>
      <c r="D28" s="54">
        <v>1</v>
      </c>
      <c r="E28" s="55"/>
      <c r="F28" s="55"/>
      <c r="G28" s="50" t="str">
        <f t="shared" si="0"/>
        <v/>
      </c>
    </row>
    <row r="29" spans="1:7" s="2" customFormat="1" ht="12.75" customHeight="1" x14ac:dyDescent="0.35">
      <c r="A29" s="56" t="s">
        <v>42</v>
      </c>
      <c r="B29" s="57" t="s">
        <v>43</v>
      </c>
      <c r="C29" s="53" t="s">
        <v>19</v>
      </c>
      <c r="D29" s="54">
        <v>1</v>
      </c>
      <c r="E29" s="55"/>
      <c r="F29" s="55"/>
      <c r="G29" s="50" t="str">
        <f t="shared" si="0"/>
        <v/>
      </c>
    </row>
    <row r="30" spans="1:7" s="2" customFormat="1" ht="12.75" customHeight="1" x14ac:dyDescent="0.35">
      <c r="A30" s="56" t="s">
        <v>44</v>
      </c>
      <c r="B30" s="57" t="s">
        <v>45</v>
      </c>
      <c r="C30" s="53" t="s">
        <v>19</v>
      </c>
      <c r="D30" s="54">
        <v>1</v>
      </c>
      <c r="E30" s="55"/>
      <c r="F30" s="55"/>
      <c r="G30" s="50" t="str">
        <f t="shared" si="0"/>
        <v/>
      </c>
    </row>
    <row r="31" spans="1:7" s="2" customFormat="1" ht="12.75" customHeight="1" x14ac:dyDescent="0.35">
      <c r="A31" s="56" t="s">
        <v>46</v>
      </c>
      <c r="B31" s="57" t="s">
        <v>47</v>
      </c>
      <c r="C31" s="53" t="s">
        <v>14</v>
      </c>
      <c r="D31" s="54">
        <v>1</v>
      </c>
      <c r="E31" s="55"/>
      <c r="F31" s="55"/>
      <c r="G31" s="50" t="str">
        <f t="shared" si="0"/>
        <v/>
      </c>
    </row>
    <row r="32" spans="1:7" s="2" customFormat="1" ht="12.75" customHeight="1" x14ac:dyDescent="0.35">
      <c r="A32" s="56" t="s">
        <v>48</v>
      </c>
      <c r="B32" s="57" t="s">
        <v>49</v>
      </c>
      <c r="C32" s="53" t="s">
        <v>14</v>
      </c>
      <c r="D32" s="54">
        <v>1</v>
      </c>
      <c r="E32" s="55"/>
      <c r="F32" s="55"/>
      <c r="G32" s="50" t="str">
        <f t="shared" si="0"/>
        <v/>
      </c>
    </row>
    <row r="33" spans="1:7" s="2" customFormat="1" ht="12.75" customHeight="1" x14ac:dyDescent="0.35">
      <c r="A33" s="56" t="s">
        <v>50</v>
      </c>
      <c r="B33" s="57" t="s">
        <v>51</v>
      </c>
      <c r="C33" s="53" t="s">
        <v>14</v>
      </c>
      <c r="D33" s="54">
        <v>1</v>
      </c>
      <c r="E33" s="55"/>
      <c r="F33" s="55"/>
      <c r="G33" s="50" t="str">
        <f t="shared" si="0"/>
        <v/>
      </c>
    </row>
    <row r="34" spans="1:7" s="2" customFormat="1" ht="12.75" customHeight="1" x14ac:dyDescent="0.35">
      <c r="A34" s="56"/>
      <c r="B34" s="57"/>
      <c r="C34" s="53"/>
      <c r="D34" s="54"/>
      <c r="E34" s="55"/>
      <c r="F34" s="55"/>
      <c r="G34" s="50" t="str">
        <f t="shared" si="0"/>
        <v/>
      </c>
    </row>
    <row r="35" spans="1:7" s="2" customFormat="1" ht="12.75" customHeight="1" x14ac:dyDescent="0.35">
      <c r="A35" s="51" t="s">
        <v>52</v>
      </c>
      <c r="B35" s="52" t="s">
        <v>53</v>
      </c>
      <c r="C35" s="53"/>
      <c r="D35" s="54"/>
      <c r="E35" s="55"/>
      <c r="F35" s="55"/>
      <c r="G35" s="50" t="str">
        <f t="shared" si="0"/>
        <v/>
      </c>
    </row>
    <row r="36" spans="1:7" s="2" customFormat="1" ht="12.75" customHeight="1" x14ac:dyDescent="0.35">
      <c r="A36" s="51"/>
      <c r="B36" s="57" t="s">
        <v>54</v>
      </c>
      <c r="C36" s="53" t="s">
        <v>19</v>
      </c>
      <c r="D36" s="54">
        <v>1</v>
      </c>
      <c r="E36" s="55"/>
      <c r="F36" s="55"/>
      <c r="G36" s="50" t="str">
        <f t="shared" si="0"/>
        <v/>
      </c>
    </row>
    <row r="37" spans="1:7" s="2" customFormat="1" ht="12.75" customHeight="1" x14ac:dyDescent="0.35">
      <c r="A37" s="56"/>
      <c r="B37" s="57"/>
      <c r="C37" s="53"/>
      <c r="D37" s="54"/>
      <c r="E37" s="55"/>
      <c r="F37" s="55"/>
      <c r="G37" s="50" t="str">
        <f t="shared" si="0"/>
        <v/>
      </c>
    </row>
    <row r="38" spans="1:7" s="2" customFormat="1" ht="12.75" customHeight="1" x14ac:dyDescent="0.35">
      <c r="A38" s="51" t="s">
        <v>55</v>
      </c>
      <c r="B38" s="52" t="s">
        <v>56</v>
      </c>
      <c r="C38" s="53"/>
      <c r="D38" s="54"/>
      <c r="E38" s="55"/>
      <c r="F38" s="55"/>
      <c r="G38" s="50" t="str">
        <f t="shared" si="0"/>
        <v/>
      </c>
    </row>
    <row r="39" spans="1:7" s="2" customFormat="1" ht="12.75" customHeight="1" x14ac:dyDescent="0.35">
      <c r="A39" s="51"/>
      <c r="B39" s="57" t="s">
        <v>57</v>
      </c>
      <c r="C39" s="53" t="s">
        <v>19</v>
      </c>
      <c r="D39" s="54">
        <v>1</v>
      </c>
      <c r="E39" s="55"/>
      <c r="F39" s="55"/>
      <c r="G39" s="50" t="str">
        <f t="shared" si="0"/>
        <v/>
      </c>
    </row>
    <row r="40" spans="1:7" s="2" customFormat="1" ht="12.75" customHeight="1" x14ac:dyDescent="0.35">
      <c r="A40" s="56"/>
      <c r="B40" s="57"/>
      <c r="C40" s="53"/>
      <c r="D40" s="54"/>
      <c r="E40" s="55"/>
      <c r="F40" s="55"/>
      <c r="G40" s="50" t="str">
        <f t="shared" si="0"/>
        <v/>
      </c>
    </row>
    <row r="41" spans="1:7" s="2" customFormat="1" ht="12.75" customHeight="1" x14ac:dyDescent="0.35">
      <c r="A41" s="51" t="s">
        <v>58</v>
      </c>
      <c r="B41" s="52" t="s">
        <v>59</v>
      </c>
      <c r="C41" s="53"/>
      <c r="D41" s="54"/>
      <c r="E41" s="55"/>
      <c r="F41" s="55"/>
      <c r="G41" s="50" t="str">
        <f t="shared" si="0"/>
        <v/>
      </c>
    </row>
    <row r="42" spans="1:7" s="2" customFormat="1" ht="12.75" customHeight="1" x14ac:dyDescent="0.35">
      <c r="A42" s="51"/>
      <c r="B42" s="57" t="s">
        <v>60</v>
      </c>
      <c r="C42" s="53" t="s">
        <v>35</v>
      </c>
      <c r="D42" s="54">
        <v>80</v>
      </c>
      <c r="E42" s="55"/>
      <c r="F42" s="55"/>
      <c r="G42" s="50" t="str">
        <f t="shared" si="0"/>
        <v/>
      </c>
    </row>
    <row r="43" spans="1:7" s="2" customFormat="1" ht="12.75" customHeight="1" x14ac:dyDescent="0.35">
      <c r="A43" s="51"/>
      <c r="B43" s="57" t="s">
        <v>61</v>
      </c>
      <c r="C43" s="53" t="s">
        <v>35</v>
      </c>
      <c r="D43" s="54">
        <v>70</v>
      </c>
      <c r="E43" s="55"/>
      <c r="F43" s="55"/>
      <c r="G43" s="50" t="str">
        <f t="shared" si="0"/>
        <v/>
      </c>
    </row>
    <row r="44" spans="1:7" s="2" customFormat="1" ht="12.75" customHeight="1" x14ac:dyDescent="0.35">
      <c r="A44" s="56"/>
      <c r="B44" s="57"/>
      <c r="C44" s="53"/>
      <c r="D44" s="54"/>
      <c r="E44" s="55"/>
      <c r="F44" s="55"/>
      <c r="G44" s="50" t="str">
        <f t="shared" si="0"/>
        <v/>
      </c>
    </row>
    <row r="45" spans="1:7" s="2" customFormat="1" ht="12.75" customHeight="1" x14ac:dyDescent="0.35">
      <c r="A45" s="51" t="s">
        <v>62</v>
      </c>
      <c r="B45" s="52" t="s">
        <v>63</v>
      </c>
      <c r="C45" s="53"/>
      <c r="D45" s="54"/>
      <c r="E45" s="55"/>
      <c r="F45" s="55"/>
      <c r="G45" s="50" t="str">
        <f t="shared" si="0"/>
        <v/>
      </c>
    </row>
    <row r="46" spans="1:7" s="2" customFormat="1" ht="12.75" customHeight="1" x14ac:dyDescent="0.35">
      <c r="A46" s="56" t="s">
        <v>64</v>
      </c>
      <c r="B46" s="57" t="s">
        <v>65</v>
      </c>
      <c r="C46" s="53" t="s">
        <v>35</v>
      </c>
      <c r="D46" s="54">
        <v>260</v>
      </c>
      <c r="E46" s="55"/>
      <c r="F46" s="55"/>
      <c r="G46" s="50" t="str">
        <f t="shared" si="0"/>
        <v/>
      </c>
    </row>
    <row r="47" spans="1:7" s="2" customFormat="1" ht="12.75" customHeight="1" x14ac:dyDescent="0.35">
      <c r="A47" s="56" t="s">
        <v>66</v>
      </c>
      <c r="B47" s="57" t="s">
        <v>67</v>
      </c>
      <c r="C47" s="53" t="s">
        <v>14</v>
      </c>
      <c r="D47" s="54">
        <v>1</v>
      </c>
      <c r="E47" s="55"/>
      <c r="F47" s="55"/>
      <c r="G47" s="50" t="str">
        <f t="shared" si="0"/>
        <v/>
      </c>
    </row>
    <row r="48" spans="1:7" s="2" customFormat="1" ht="12.75" customHeight="1" x14ac:dyDescent="0.35">
      <c r="A48" s="56" t="s">
        <v>68</v>
      </c>
      <c r="B48" s="57" t="s">
        <v>69</v>
      </c>
      <c r="C48" s="53" t="s">
        <v>14</v>
      </c>
      <c r="D48" s="54">
        <v>1</v>
      </c>
      <c r="E48" s="55"/>
      <c r="F48" s="55"/>
      <c r="G48" s="50" t="str">
        <f t="shared" si="0"/>
        <v/>
      </c>
    </row>
    <row r="49" spans="1:7" s="2" customFormat="1" ht="12.75" customHeight="1" x14ac:dyDescent="0.35">
      <c r="A49" s="56" t="s">
        <v>70</v>
      </c>
      <c r="B49" s="57" t="s">
        <v>71</v>
      </c>
      <c r="C49" s="53" t="s">
        <v>14</v>
      </c>
      <c r="D49" s="54">
        <v>1</v>
      </c>
      <c r="E49" s="55"/>
      <c r="F49" s="55"/>
      <c r="G49" s="50" t="str">
        <f t="shared" si="0"/>
        <v/>
      </c>
    </row>
    <row r="50" spans="1:7" s="2" customFormat="1" ht="12.75" customHeight="1" x14ac:dyDescent="0.35">
      <c r="A50" s="56" t="s">
        <v>72</v>
      </c>
      <c r="B50" s="57" t="s">
        <v>73</v>
      </c>
      <c r="C50" s="53" t="s">
        <v>14</v>
      </c>
      <c r="D50" s="54">
        <v>1</v>
      </c>
      <c r="E50" s="55"/>
      <c r="F50" s="55"/>
      <c r="G50" s="50" t="str">
        <f t="shared" si="0"/>
        <v/>
      </c>
    </row>
    <row r="51" spans="1:7" s="2" customFormat="1" ht="12.75" customHeight="1" x14ac:dyDescent="0.35">
      <c r="A51" s="56" t="s">
        <v>74</v>
      </c>
      <c r="B51" s="57" t="s">
        <v>75</v>
      </c>
      <c r="C51" s="53" t="s">
        <v>14</v>
      </c>
      <c r="D51" s="54">
        <v>1</v>
      </c>
      <c r="E51" s="55"/>
      <c r="F51" s="55"/>
      <c r="G51" s="50" t="str">
        <f t="shared" si="0"/>
        <v/>
      </c>
    </row>
    <row r="52" spans="1:7" s="2" customFormat="1" ht="12.75" customHeight="1" x14ac:dyDescent="0.35">
      <c r="A52" s="56"/>
      <c r="B52" s="57"/>
      <c r="C52" s="53"/>
      <c r="D52" s="54"/>
      <c r="E52" s="55"/>
      <c r="F52" s="55"/>
      <c r="G52" s="50" t="str">
        <f t="shared" si="0"/>
        <v/>
      </c>
    </row>
    <row r="53" spans="1:7" s="2" customFormat="1" ht="12.75" customHeight="1" x14ac:dyDescent="0.35">
      <c r="A53" s="51" t="s">
        <v>76</v>
      </c>
      <c r="B53" s="52" t="s">
        <v>77</v>
      </c>
      <c r="C53" s="53" t="s">
        <v>14</v>
      </c>
      <c r="D53" s="54">
        <v>1</v>
      </c>
      <c r="E53" s="55"/>
      <c r="F53" s="55"/>
      <c r="G53" s="50" t="str">
        <f t="shared" si="0"/>
        <v/>
      </c>
    </row>
    <row r="54" spans="1:7" s="2" customFormat="1" ht="12.75" customHeight="1" x14ac:dyDescent="0.35">
      <c r="A54" s="56"/>
      <c r="B54" s="57"/>
      <c r="C54" s="53"/>
      <c r="D54" s="54"/>
      <c r="E54" s="55"/>
      <c r="F54" s="55"/>
      <c r="G54" s="50" t="str">
        <f t="shared" si="0"/>
        <v/>
      </c>
    </row>
    <row r="55" spans="1:7" s="2" customFormat="1" ht="12.75" customHeight="1" x14ac:dyDescent="0.35">
      <c r="A55" s="51" t="s">
        <v>78</v>
      </c>
      <c r="B55" s="52" t="s">
        <v>79</v>
      </c>
      <c r="C55" s="53"/>
      <c r="D55" s="54"/>
      <c r="E55" s="55"/>
      <c r="F55" s="55"/>
      <c r="G55" s="50" t="str">
        <f t="shared" si="0"/>
        <v/>
      </c>
    </row>
    <row r="56" spans="1:7" s="2" customFormat="1" ht="12.75" customHeight="1" x14ac:dyDescent="0.35">
      <c r="A56" s="56" t="s">
        <v>80</v>
      </c>
      <c r="B56" s="57" t="s">
        <v>81</v>
      </c>
      <c r="C56" s="53" t="s">
        <v>19</v>
      </c>
      <c r="D56" s="54">
        <v>1</v>
      </c>
      <c r="E56" s="55"/>
      <c r="F56" s="55"/>
      <c r="G56" s="50" t="str">
        <f t="shared" si="0"/>
        <v/>
      </c>
    </row>
    <row r="57" spans="1:7" s="2" customFormat="1" ht="12.75" customHeight="1" x14ac:dyDescent="0.35">
      <c r="A57" s="56" t="s">
        <v>82</v>
      </c>
      <c r="B57" s="57" t="s">
        <v>83</v>
      </c>
      <c r="C57" s="53" t="s">
        <v>19</v>
      </c>
      <c r="D57" s="54">
        <v>12</v>
      </c>
      <c r="E57" s="55"/>
      <c r="F57" s="55"/>
      <c r="G57" s="50" t="str">
        <f t="shared" si="0"/>
        <v/>
      </c>
    </row>
    <row r="58" spans="1:7" s="2" customFormat="1" ht="12.75" customHeight="1" x14ac:dyDescent="0.35">
      <c r="A58" s="56"/>
      <c r="B58" s="57"/>
      <c r="C58" s="53"/>
      <c r="D58" s="54"/>
      <c r="E58" s="55"/>
      <c r="F58" s="55"/>
      <c r="G58" s="50"/>
    </row>
    <row r="59" spans="1:7" s="2" customFormat="1" ht="12.75" customHeight="1" x14ac:dyDescent="0.35">
      <c r="A59" s="51" t="s">
        <v>84</v>
      </c>
      <c r="B59" s="52" t="s">
        <v>85</v>
      </c>
      <c r="C59" s="53" t="s">
        <v>19</v>
      </c>
      <c r="D59" s="54">
        <v>1</v>
      </c>
      <c r="E59" s="55"/>
      <c r="F59" s="55"/>
      <c r="G59" s="50" t="str">
        <f t="shared" si="0"/>
        <v/>
      </c>
    </row>
    <row r="60" spans="1:7" s="2" customFormat="1" ht="12.75" customHeight="1" x14ac:dyDescent="0.35">
      <c r="A60" s="51"/>
      <c r="B60" s="57" t="s">
        <v>86</v>
      </c>
      <c r="C60" s="53" t="s">
        <v>19</v>
      </c>
      <c r="D60" s="54">
        <v>1</v>
      </c>
      <c r="E60" s="55"/>
      <c r="F60" s="55"/>
      <c r="G60" s="50" t="str">
        <f t="shared" si="0"/>
        <v/>
      </c>
    </row>
    <row r="61" spans="1:7" s="2" customFormat="1" ht="12.75" customHeight="1" x14ac:dyDescent="0.35">
      <c r="A61" s="51"/>
      <c r="B61" s="57" t="s">
        <v>87</v>
      </c>
      <c r="C61" s="53"/>
      <c r="D61" s="54"/>
      <c r="E61" s="55"/>
      <c r="F61" s="55"/>
      <c r="G61" s="50" t="str">
        <f t="shared" si="0"/>
        <v/>
      </c>
    </row>
    <row r="62" spans="1:7" s="2" customFormat="1" ht="12.75" customHeight="1" x14ac:dyDescent="0.35">
      <c r="A62" s="56"/>
      <c r="B62" s="57"/>
      <c r="C62" s="53"/>
      <c r="D62" s="54"/>
      <c r="E62" s="55"/>
      <c r="F62" s="55"/>
      <c r="G62" s="50" t="str">
        <f t="shared" si="0"/>
        <v/>
      </c>
    </row>
    <row r="63" spans="1:7" s="2" customFormat="1" ht="12.75" customHeight="1" x14ac:dyDescent="0.35">
      <c r="A63" s="51" t="s">
        <v>88</v>
      </c>
      <c r="B63" s="52" t="s">
        <v>89</v>
      </c>
      <c r="C63" s="53"/>
      <c r="D63" s="54"/>
      <c r="E63" s="55"/>
      <c r="F63" s="55"/>
      <c r="G63" s="50" t="str">
        <f t="shared" si="0"/>
        <v/>
      </c>
    </row>
    <row r="64" spans="1:7" s="2" customFormat="1" ht="12.75" customHeight="1" x14ac:dyDescent="0.35">
      <c r="A64" s="51"/>
      <c r="B64" s="57" t="s">
        <v>90</v>
      </c>
      <c r="C64" s="53" t="s">
        <v>19</v>
      </c>
      <c r="D64" s="54">
        <v>10</v>
      </c>
      <c r="E64" s="55"/>
      <c r="F64" s="55"/>
      <c r="G64" s="50" t="str">
        <f t="shared" si="0"/>
        <v/>
      </c>
    </row>
    <row r="65" spans="1:7" s="2" customFormat="1" ht="12.75" customHeight="1" x14ac:dyDescent="0.35">
      <c r="A65" s="51"/>
      <c r="B65" s="57" t="s">
        <v>91</v>
      </c>
      <c r="C65" s="53" t="s">
        <v>19</v>
      </c>
      <c r="D65" s="54">
        <v>29</v>
      </c>
      <c r="E65" s="55"/>
      <c r="F65" s="55"/>
      <c r="G65" s="50" t="str">
        <f t="shared" si="0"/>
        <v/>
      </c>
    </row>
    <row r="66" spans="1:7" s="2" customFormat="1" ht="12.75" customHeight="1" x14ac:dyDescent="0.35">
      <c r="A66" s="51"/>
      <c r="B66" s="57" t="s">
        <v>92</v>
      </c>
      <c r="C66" s="53" t="s">
        <v>19</v>
      </c>
      <c r="D66" s="54">
        <v>21</v>
      </c>
      <c r="E66" s="55"/>
      <c r="F66" s="55"/>
      <c r="G66" s="50" t="str">
        <f t="shared" si="0"/>
        <v/>
      </c>
    </row>
    <row r="67" spans="1:7" s="2" customFormat="1" ht="12.75" customHeight="1" x14ac:dyDescent="0.35">
      <c r="A67" s="51"/>
      <c r="B67" s="57" t="s">
        <v>93</v>
      </c>
      <c r="C67" s="53" t="s">
        <v>19</v>
      </c>
      <c r="D67" s="54">
        <v>13</v>
      </c>
      <c r="E67" s="55"/>
      <c r="F67" s="55"/>
      <c r="G67" s="50" t="str">
        <f t="shared" si="0"/>
        <v/>
      </c>
    </row>
    <row r="68" spans="1:7" s="2" customFormat="1" ht="12.75" customHeight="1" x14ac:dyDescent="0.35">
      <c r="A68" s="51"/>
      <c r="B68" s="57" t="s">
        <v>94</v>
      </c>
      <c r="C68" s="53" t="s">
        <v>19</v>
      </c>
      <c r="D68" s="54">
        <v>51</v>
      </c>
      <c r="E68" s="55"/>
      <c r="F68" s="55"/>
      <c r="G68" s="50" t="str">
        <f t="shared" si="0"/>
        <v/>
      </c>
    </row>
    <row r="69" spans="1:7" s="2" customFormat="1" ht="12.75" customHeight="1" x14ac:dyDescent="0.35">
      <c r="A69" s="51"/>
      <c r="B69" s="57" t="s">
        <v>95</v>
      </c>
      <c r="C69" s="53" t="s">
        <v>19</v>
      </c>
      <c r="D69" s="54">
        <v>18</v>
      </c>
      <c r="E69" s="55"/>
      <c r="F69" s="55"/>
      <c r="G69" s="50" t="str">
        <f t="shared" si="0"/>
        <v/>
      </c>
    </row>
    <row r="70" spans="1:7" s="2" customFormat="1" ht="12.75" customHeight="1" x14ac:dyDescent="0.35">
      <c r="A70" s="51"/>
      <c r="B70" s="57" t="s">
        <v>96</v>
      </c>
      <c r="C70" s="53" t="s">
        <v>19</v>
      </c>
      <c r="D70" s="54">
        <v>18</v>
      </c>
      <c r="E70" s="55"/>
      <c r="F70" s="55"/>
      <c r="G70" s="50" t="str">
        <f t="shared" si="0"/>
        <v/>
      </c>
    </row>
    <row r="71" spans="1:7" s="2" customFormat="1" ht="12.75" customHeight="1" x14ac:dyDescent="0.35">
      <c r="A71" s="51"/>
      <c r="B71" s="57" t="s">
        <v>97</v>
      </c>
      <c r="C71" s="53" t="s">
        <v>19</v>
      </c>
      <c r="D71" s="54">
        <v>4</v>
      </c>
      <c r="E71" s="55"/>
      <c r="F71" s="55"/>
      <c r="G71" s="50" t="str">
        <f t="shared" si="0"/>
        <v/>
      </c>
    </row>
    <row r="72" spans="1:7" s="2" customFormat="1" ht="12.75" customHeight="1" x14ac:dyDescent="0.35">
      <c r="A72" s="51"/>
      <c r="B72" s="57" t="s">
        <v>98</v>
      </c>
      <c r="C72" s="53" t="s">
        <v>19</v>
      </c>
      <c r="D72" s="54">
        <v>1</v>
      </c>
      <c r="E72" s="55"/>
      <c r="F72" s="55"/>
      <c r="G72" s="50" t="str">
        <f t="shared" si="0"/>
        <v/>
      </c>
    </row>
    <row r="73" spans="1:7" s="2" customFormat="1" ht="12.75" customHeight="1" x14ac:dyDescent="0.35">
      <c r="A73" s="56"/>
      <c r="B73" s="57"/>
      <c r="C73" s="53"/>
      <c r="D73" s="54"/>
      <c r="E73" s="55"/>
      <c r="F73" s="55"/>
      <c r="G73" s="50" t="str">
        <f t="shared" si="0"/>
        <v/>
      </c>
    </row>
    <row r="74" spans="1:7" s="2" customFormat="1" ht="12.75" customHeight="1" x14ac:dyDescent="0.35">
      <c r="A74" s="51" t="s">
        <v>99</v>
      </c>
      <c r="B74" s="52" t="s">
        <v>100</v>
      </c>
      <c r="C74" s="53"/>
      <c r="D74" s="54"/>
      <c r="E74" s="55"/>
      <c r="F74" s="55"/>
      <c r="G74" s="50" t="str">
        <f t="shared" si="0"/>
        <v/>
      </c>
    </row>
    <row r="75" spans="1:7" s="2" customFormat="1" ht="12.75" customHeight="1" x14ac:dyDescent="0.35">
      <c r="A75" s="51"/>
      <c r="B75" s="57" t="s">
        <v>101</v>
      </c>
      <c r="C75" s="53" t="s">
        <v>19</v>
      </c>
      <c r="D75" s="54">
        <v>4</v>
      </c>
      <c r="E75" s="55"/>
      <c r="F75" s="55"/>
      <c r="G75" s="50" t="str">
        <f t="shared" si="0"/>
        <v/>
      </c>
    </row>
    <row r="76" spans="1:7" s="2" customFormat="1" ht="12.75" customHeight="1" x14ac:dyDescent="0.35">
      <c r="A76" s="51"/>
      <c r="B76" s="57" t="s">
        <v>102</v>
      </c>
      <c r="C76" s="53" t="s">
        <v>19</v>
      </c>
      <c r="D76" s="54">
        <v>16</v>
      </c>
      <c r="E76" s="55"/>
      <c r="F76" s="55"/>
      <c r="G76" s="50" t="str">
        <f t="shared" si="0"/>
        <v/>
      </c>
    </row>
    <row r="77" spans="1:7" s="2" customFormat="1" ht="12.75" customHeight="1" x14ac:dyDescent="0.35">
      <c r="A77" s="51"/>
      <c r="B77" s="57" t="s">
        <v>103</v>
      </c>
      <c r="C77" s="53" t="s">
        <v>19</v>
      </c>
      <c r="D77" s="54">
        <v>16</v>
      </c>
      <c r="E77" s="55"/>
      <c r="F77" s="55"/>
      <c r="G77" s="50" t="str">
        <f t="shared" si="0"/>
        <v/>
      </c>
    </row>
    <row r="78" spans="1:7" s="2" customFormat="1" ht="12.75" customHeight="1" x14ac:dyDescent="0.35">
      <c r="A78" s="51"/>
      <c r="B78" s="57" t="s">
        <v>104</v>
      </c>
      <c r="C78" s="53" t="s">
        <v>19</v>
      </c>
      <c r="D78" s="54">
        <v>16</v>
      </c>
      <c r="E78" s="55"/>
      <c r="F78" s="55"/>
      <c r="G78" s="50" t="str">
        <f t="shared" si="0"/>
        <v/>
      </c>
    </row>
    <row r="79" spans="1:7" s="2" customFormat="1" ht="12.75" customHeight="1" x14ac:dyDescent="0.35">
      <c r="A79" s="51"/>
      <c r="B79" s="57" t="s">
        <v>105</v>
      </c>
      <c r="C79" s="53" t="s">
        <v>19</v>
      </c>
      <c r="D79" s="54">
        <v>16</v>
      </c>
      <c r="E79" s="55"/>
      <c r="F79" s="55"/>
      <c r="G79" s="50" t="str">
        <f t="shared" si="0"/>
        <v/>
      </c>
    </row>
    <row r="80" spans="1:7" s="2" customFormat="1" ht="12.75" customHeight="1" x14ac:dyDescent="0.35">
      <c r="A80" s="51"/>
      <c r="B80" s="57" t="s">
        <v>106</v>
      </c>
      <c r="C80" s="53" t="s">
        <v>19</v>
      </c>
      <c r="D80" s="54">
        <v>16</v>
      </c>
      <c r="E80" s="55"/>
      <c r="F80" s="55"/>
      <c r="G80" s="50" t="str">
        <f t="shared" si="0"/>
        <v/>
      </c>
    </row>
    <row r="81" spans="1:7" s="2" customFormat="1" ht="12.75" customHeight="1" x14ac:dyDescent="0.35">
      <c r="A81" s="51"/>
      <c r="B81" s="57" t="s">
        <v>107</v>
      </c>
      <c r="C81" s="53" t="s">
        <v>19</v>
      </c>
      <c r="D81" s="54">
        <v>4</v>
      </c>
      <c r="E81" s="55"/>
      <c r="F81" s="55"/>
      <c r="G81" s="50" t="str">
        <f t="shared" si="0"/>
        <v/>
      </c>
    </row>
    <row r="82" spans="1:7" s="2" customFormat="1" ht="12.75" customHeight="1" x14ac:dyDescent="0.35">
      <c r="A82" s="51"/>
      <c r="B82" s="57" t="s">
        <v>108</v>
      </c>
      <c r="C82" s="53" t="s">
        <v>19</v>
      </c>
      <c r="D82" s="54">
        <v>4</v>
      </c>
      <c r="E82" s="55"/>
      <c r="F82" s="55"/>
      <c r="G82" s="50" t="str">
        <f t="shared" si="0"/>
        <v/>
      </c>
    </row>
    <row r="83" spans="1:7" s="2" customFormat="1" ht="12.75" customHeight="1" x14ac:dyDescent="0.35">
      <c r="A83" s="51"/>
      <c r="B83" s="57" t="s">
        <v>109</v>
      </c>
      <c r="C83" s="53" t="s">
        <v>14</v>
      </c>
      <c r="D83" s="54">
        <v>1</v>
      </c>
      <c r="E83" s="55"/>
      <c r="F83" s="55"/>
      <c r="G83" s="50" t="str">
        <f t="shared" si="0"/>
        <v/>
      </c>
    </row>
    <row r="84" spans="1:7" s="2" customFormat="1" ht="12.75" customHeight="1" x14ac:dyDescent="0.35">
      <c r="A84" s="51"/>
      <c r="B84" s="57" t="s">
        <v>110</v>
      </c>
      <c r="C84" s="53" t="s">
        <v>19</v>
      </c>
      <c r="D84" s="54">
        <v>1</v>
      </c>
      <c r="E84" s="55"/>
      <c r="F84" s="55"/>
      <c r="G84" s="50" t="str">
        <f t="shared" si="0"/>
        <v/>
      </c>
    </row>
    <row r="85" spans="1:7" s="2" customFormat="1" ht="12.75" customHeight="1" x14ac:dyDescent="0.35">
      <c r="A85" s="51"/>
      <c r="B85" s="57" t="s">
        <v>111</v>
      </c>
      <c r="C85" s="53" t="s">
        <v>14</v>
      </c>
      <c r="D85" s="54">
        <v>1</v>
      </c>
      <c r="E85" s="55"/>
      <c r="F85" s="55"/>
      <c r="G85" s="50" t="str">
        <f t="shared" si="0"/>
        <v/>
      </c>
    </row>
    <row r="86" spans="1:7" s="2" customFormat="1" ht="12.75" customHeight="1" x14ac:dyDescent="0.35">
      <c r="A86" s="56"/>
      <c r="B86" s="57"/>
      <c r="C86" s="53"/>
      <c r="D86" s="54"/>
      <c r="E86" s="55"/>
      <c r="F86" s="55"/>
      <c r="G86" s="50" t="str">
        <f t="shared" si="0"/>
        <v/>
      </c>
    </row>
    <row r="87" spans="1:7" s="2" customFormat="1" ht="12.75" customHeight="1" x14ac:dyDescent="0.35">
      <c r="A87" s="51" t="s">
        <v>112</v>
      </c>
      <c r="B87" s="52" t="s">
        <v>113</v>
      </c>
      <c r="C87" s="53"/>
      <c r="D87" s="54"/>
      <c r="E87" s="55"/>
      <c r="F87" s="55"/>
      <c r="G87" s="50" t="str">
        <f t="shared" si="0"/>
        <v/>
      </c>
    </row>
    <row r="88" spans="1:7" s="2" customFormat="1" ht="12.75" customHeight="1" x14ac:dyDescent="0.35">
      <c r="A88" s="56" t="s">
        <v>114</v>
      </c>
      <c r="B88" s="57" t="s">
        <v>115</v>
      </c>
      <c r="C88" s="53" t="s">
        <v>19</v>
      </c>
      <c r="D88" s="54">
        <v>21</v>
      </c>
      <c r="E88" s="55"/>
      <c r="F88" s="55"/>
      <c r="G88" s="50" t="str">
        <f t="shared" si="0"/>
        <v/>
      </c>
    </row>
    <row r="89" spans="1:7" s="2" customFormat="1" ht="12.75" customHeight="1" x14ac:dyDescent="0.35">
      <c r="A89" s="56"/>
      <c r="B89" s="57" t="s">
        <v>116</v>
      </c>
      <c r="C89" s="53" t="s">
        <v>19</v>
      </c>
      <c r="D89" s="54">
        <v>36</v>
      </c>
      <c r="E89" s="55"/>
      <c r="F89" s="55"/>
      <c r="G89" s="50" t="str">
        <f t="shared" si="0"/>
        <v/>
      </c>
    </row>
    <row r="90" spans="1:7" s="2" customFormat="1" ht="12.75" customHeight="1" x14ac:dyDescent="0.35">
      <c r="A90" s="56" t="s">
        <v>117</v>
      </c>
      <c r="B90" s="57" t="s">
        <v>118</v>
      </c>
      <c r="C90" s="53" t="s">
        <v>19</v>
      </c>
      <c r="D90" s="54">
        <v>1</v>
      </c>
      <c r="E90" s="55"/>
      <c r="F90" s="55"/>
      <c r="G90" s="50" t="str">
        <f t="shared" si="0"/>
        <v/>
      </c>
    </row>
    <row r="91" spans="1:7" s="2" customFormat="1" ht="12.75" customHeight="1" x14ac:dyDescent="0.35">
      <c r="A91" s="56"/>
      <c r="B91" s="57"/>
      <c r="C91" s="53"/>
      <c r="D91" s="54"/>
      <c r="E91" s="55"/>
      <c r="F91" s="55"/>
      <c r="G91" s="50" t="str">
        <f t="shared" si="0"/>
        <v/>
      </c>
    </row>
    <row r="92" spans="1:7" s="2" customFormat="1" ht="12.75" customHeight="1" x14ac:dyDescent="0.35">
      <c r="A92" s="51" t="s">
        <v>119</v>
      </c>
      <c r="B92" s="52" t="s">
        <v>120</v>
      </c>
      <c r="C92" s="53"/>
      <c r="D92" s="54"/>
      <c r="E92" s="55"/>
      <c r="F92" s="55"/>
      <c r="G92" s="50" t="str">
        <f t="shared" si="0"/>
        <v/>
      </c>
    </row>
    <row r="93" spans="1:7" s="2" customFormat="1" ht="12.75" customHeight="1" x14ac:dyDescent="0.35">
      <c r="A93" s="51"/>
      <c r="B93" s="60" t="s">
        <v>121</v>
      </c>
      <c r="C93" s="53" t="s">
        <v>19</v>
      </c>
      <c r="D93" s="54">
        <v>22</v>
      </c>
      <c r="E93" s="55"/>
      <c r="F93" s="55"/>
      <c r="G93" s="50" t="str">
        <f t="shared" si="0"/>
        <v/>
      </c>
    </row>
    <row r="94" spans="1:7" s="2" customFormat="1" ht="12.75" customHeight="1" x14ac:dyDescent="0.35">
      <c r="A94" s="51"/>
      <c r="B94" s="60" t="s">
        <v>122</v>
      </c>
      <c r="C94" s="53" t="s">
        <v>19</v>
      </c>
      <c r="D94" s="54">
        <v>17</v>
      </c>
      <c r="E94" s="55"/>
      <c r="F94" s="55"/>
      <c r="G94" s="50" t="str">
        <f t="shared" si="0"/>
        <v/>
      </c>
    </row>
    <row r="95" spans="1:7" s="2" customFormat="1" ht="12.75" customHeight="1" x14ac:dyDescent="0.35">
      <c r="A95" s="51"/>
      <c r="B95" s="60" t="s">
        <v>123</v>
      </c>
      <c r="C95" s="53" t="s">
        <v>19</v>
      </c>
      <c r="D95" s="54">
        <v>15</v>
      </c>
      <c r="E95" s="55"/>
      <c r="F95" s="55"/>
      <c r="G95" s="50" t="str">
        <f t="shared" si="0"/>
        <v/>
      </c>
    </row>
    <row r="96" spans="1:7" s="2" customFormat="1" ht="12.75" customHeight="1" x14ac:dyDescent="0.35">
      <c r="A96" s="51"/>
      <c r="B96" s="60" t="s">
        <v>124</v>
      </c>
      <c r="C96" s="53" t="s">
        <v>19</v>
      </c>
      <c r="D96" s="54">
        <v>12</v>
      </c>
      <c r="E96" s="55"/>
      <c r="F96" s="55"/>
      <c r="G96" s="50" t="str">
        <f t="shared" si="0"/>
        <v/>
      </c>
    </row>
    <row r="97" spans="1:7" s="2" customFormat="1" ht="12.75" customHeight="1" x14ac:dyDescent="0.35">
      <c r="A97" s="51"/>
      <c r="B97" s="60" t="s">
        <v>125</v>
      </c>
      <c r="C97" s="53" t="s">
        <v>19</v>
      </c>
      <c r="D97" s="54">
        <v>8</v>
      </c>
      <c r="E97" s="55"/>
      <c r="F97" s="55"/>
      <c r="G97" s="50" t="str">
        <f t="shared" si="0"/>
        <v/>
      </c>
    </row>
    <row r="98" spans="1:7" s="2" customFormat="1" ht="12.75" customHeight="1" x14ac:dyDescent="0.35">
      <c r="A98" s="51"/>
      <c r="B98" s="60" t="s">
        <v>126</v>
      </c>
      <c r="C98" s="53" t="s">
        <v>19</v>
      </c>
      <c r="D98" s="54">
        <v>1</v>
      </c>
      <c r="E98" s="55"/>
      <c r="F98" s="55"/>
      <c r="G98" s="50" t="str">
        <f t="shared" si="0"/>
        <v/>
      </c>
    </row>
    <row r="99" spans="1:7" s="2" customFormat="1" ht="12.75" customHeight="1" x14ac:dyDescent="0.35">
      <c r="A99" s="56"/>
      <c r="B99" s="57"/>
      <c r="C99" s="53"/>
      <c r="D99" s="54"/>
      <c r="E99" s="55"/>
      <c r="F99" s="55"/>
      <c r="G99" s="50" t="str">
        <f t="shared" si="0"/>
        <v/>
      </c>
    </row>
    <row r="100" spans="1:7" s="2" customFormat="1" ht="12.75" customHeight="1" x14ac:dyDescent="0.35">
      <c r="A100" s="51" t="s">
        <v>127</v>
      </c>
      <c r="B100" s="52" t="s">
        <v>128</v>
      </c>
      <c r="C100" s="53"/>
      <c r="D100" s="54"/>
      <c r="E100" s="55"/>
      <c r="F100" s="55"/>
      <c r="G100" s="50" t="str">
        <f t="shared" si="0"/>
        <v/>
      </c>
    </row>
    <row r="101" spans="1:7" s="2" customFormat="1" ht="12.75" customHeight="1" x14ac:dyDescent="0.35">
      <c r="A101" s="51"/>
      <c r="B101" s="60" t="s">
        <v>129</v>
      </c>
      <c r="C101" s="53" t="s">
        <v>19</v>
      </c>
      <c r="D101" s="54">
        <v>1</v>
      </c>
      <c r="E101" s="55"/>
      <c r="F101" s="55"/>
      <c r="G101" s="50" t="str">
        <f t="shared" si="0"/>
        <v/>
      </c>
    </row>
    <row r="102" spans="1:7" s="2" customFormat="1" ht="12.75" customHeight="1" x14ac:dyDescent="0.35">
      <c r="A102" s="51"/>
      <c r="B102" s="60" t="s">
        <v>130</v>
      </c>
      <c r="C102" s="53" t="s">
        <v>19</v>
      </c>
      <c r="D102" s="54">
        <v>1</v>
      </c>
      <c r="E102" s="55"/>
      <c r="F102" s="55"/>
      <c r="G102" s="50" t="str">
        <f t="shared" si="0"/>
        <v/>
      </c>
    </row>
    <row r="103" spans="1:7" s="2" customFormat="1" ht="12.75" customHeight="1" x14ac:dyDescent="0.35">
      <c r="A103" s="56"/>
      <c r="B103" s="57"/>
      <c r="C103" s="53"/>
      <c r="D103" s="54"/>
      <c r="E103" s="55"/>
      <c r="F103" s="55"/>
      <c r="G103" s="50" t="str">
        <f t="shared" si="0"/>
        <v/>
      </c>
    </row>
    <row r="104" spans="1:7" s="2" customFormat="1" ht="12.75" customHeight="1" x14ac:dyDescent="0.35">
      <c r="A104" s="51" t="s">
        <v>131</v>
      </c>
      <c r="B104" s="52" t="s">
        <v>132</v>
      </c>
      <c r="C104" s="53"/>
      <c r="D104" s="54"/>
      <c r="E104" s="55"/>
      <c r="F104" s="55"/>
      <c r="G104" s="50" t="str">
        <f t="shared" si="0"/>
        <v/>
      </c>
    </row>
    <row r="105" spans="1:7" s="2" customFormat="1" ht="12.75" customHeight="1" x14ac:dyDescent="0.35">
      <c r="A105" s="56" t="s">
        <v>133</v>
      </c>
      <c r="B105" s="57" t="s">
        <v>134</v>
      </c>
      <c r="C105" s="53" t="s">
        <v>14</v>
      </c>
      <c r="D105" s="54">
        <v>1</v>
      </c>
      <c r="E105" s="55"/>
      <c r="F105" s="55"/>
      <c r="G105" s="50" t="str">
        <f t="shared" si="0"/>
        <v/>
      </c>
    </row>
    <row r="106" spans="1:7" s="2" customFormat="1" ht="12.75" customHeight="1" x14ac:dyDescent="0.35">
      <c r="A106" s="56"/>
      <c r="B106" s="57" t="s">
        <v>135</v>
      </c>
      <c r="C106" s="53" t="s">
        <v>14</v>
      </c>
      <c r="D106" s="54">
        <v>1</v>
      </c>
      <c r="E106" s="55"/>
      <c r="F106" s="55"/>
      <c r="G106" s="50" t="str">
        <f t="shared" si="0"/>
        <v/>
      </c>
    </row>
    <row r="107" spans="1:7" s="2" customFormat="1" ht="12.75" customHeight="1" x14ac:dyDescent="0.35">
      <c r="A107" s="56"/>
      <c r="B107" s="57"/>
      <c r="C107" s="53"/>
      <c r="D107" s="54"/>
      <c r="E107" s="55"/>
      <c r="F107" s="55"/>
      <c r="G107" s="50"/>
    </row>
    <row r="108" spans="1:7" s="67" customFormat="1" ht="13" x14ac:dyDescent="0.3">
      <c r="A108" s="61"/>
      <c r="B108" s="62"/>
      <c r="C108" s="63"/>
      <c r="D108" s="64"/>
      <c r="E108" s="62"/>
      <c r="F108" s="65" t="s">
        <v>136</v>
      </c>
      <c r="G108" s="66">
        <f>+SUM(G1:G107)</f>
        <v>0</v>
      </c>
    </row>
    <row r="109" spans="1:7" s="2" customFormat="1" ht="12.75" customHeight="1" x14ac:dyDescent="0.35">
      <c r="A109" s="56"/>
      <c r="B109" s="57"/>
      <c r="C109" s="53"/>
      <c r="D109" s="54"/>
      <c r="E109" s="55"/>
      <c r="F109" s="55"/>
      <c r="G109" s="50"/>
    </row>
    <row r="110" spans="1:7" s="2" customFormat="1" ht="12.75" customHeight="1" x14ac:dyDescent="0.35">
      <c r="A110" s="58" t="s">
        <v>137</v>
      </c>
      <c r="B110" s="59" t="s">
        <v>138</v>
      </c>
      <c r="C110" s="53"/>
      <c r="D110" s="54"/>
      <c r="E110" s="55"/>
      <c r="F110" s="55"/>
      <c r="G110" s="50" t="str">
        <f t="shared" si="0"/>
        <v/>
      </c>
    </row>
    <row r="111" spans="1:7" s="2" customFormat="1" ht="12.75" customHeight="1" x14ac:dyDescent="0.35">
      <c r="A111" s="56"/>
      <c r="B111" s="57"/>
      <c r="C111" s="53"/>
      <c r="D111" s="54"/>
      <c r="E111" s="55"/>
      <c r="F111" s="55"/>
      <c r="G111" s="50" t="str">
        <f t="shared" si="0"/>
        <v/>
      </c>
    </row>
    <row r="112" spans="1:7" s="2" customFormat="1" ht="12.75" customHeight="1" x14ac:dyDescent="0.35">
      <c r="A112" s="51" t="s">
        <v>139</v>
      </c>
      <c r="B112" s="52" t="s">
        <v>140</v>
      </c>
      <c r="C112" s="53" t="s">
        <v>141</v>
      </c>
      <c r="D112" s="54"/>
      <c r="E112" s="55"/>
      <c r="F112" s="55"/>
      <c r="G112" s="50" t="str">
        <f t="shared" si="0"/>
        <v/>
      </c>
    </row>
    <row r="113" spans="1:7" s="2" customFormat="1" ht="12.75" customHeight="1" x14ac:dyDescent="0.35">
      <c r="A113" s="56"/>
      <c r="B113" s="57"/>
      <c r="C113" s="53"/>
      <c r="D113" s="54"/>
      <c r="E113" s="55"/>
      <c r="F113" s="55"/>
      <c r="G113" s="50" t="str">
        <f t="shared" si="0"/>
        <v/>
      </c>
    </row>
    <row r="114" spans="1:7" s="2" customFormat="1" ht="12.75" customHeight="1" x14ac:dyDescent="0.35">
      <c r="A114" s="51" t="s">
        <v>142</v>
      </c>
      <c r="B114" s="52" t="s">
        <v>143</v>
      </c>
      <c r="C114" s="53"/>
      <c r="D114" s="54"/>
      <c r="E114" s="55"/>
      <c r="F114" s="55"/>
      <c r="G114" s="50" t="str">
        <f t="shared" si="0"/>
        <v/>
      </c>
    </row>
    <row r="115" spans="1:7" s="2" customFormat="1" ht="12.75" customHeight="1" x14ac:dyDescent="0.35">
      <c r="A115" s="51"/>
      <c r="B115" s="60" t="s">
        <v>144</v>
      </c>
      <c r="C115" s="53" t="s">
        <v>19</v>
      </c>
      <c r="D115" s="54">
        <v>2</v>
      </c>
      <c r="E115" s="55"/>
      <c r="F115" s="55"/>
      <c r="G115" s="50" t="str">
        <f t="shared" si="0"/>
        <v/>
      </c>
    </row>
    <row r="116" spans="1:7" s="2" customFormat="1" ht="12.75" customHeight="1" x14ac:dyDescent="0.35">
      <c r="A116" s="56"/>
      <c r="B116" s="57"/>
      <c r="C116" s="53"/>
      <c r="D116" s="54"/>
      <c r="E116" s="55"/>
      <c r="F116" s="55"/>
      <c r="G116" s="50" t="str">
        <f t="shared" si="0"/>
        <v/>
      </c>
    </row>
    <row r="117" spans="1:7" s="2" customFormat="1" ht="12.75" customHeight="1" x14ac:dyDescent="0.35">
      <c r="A117" s="51" t="s">
        <v>145</v>
      </c>
      <c r="B117" s="52" t="s">
        <v>146</v>
      </c>
      <c r="C117" s="53"/>
      <c r="D117" s="54"/>
      <c r="E117" s="55"/>
      <c r="F117" s="55"/>
      <c r="G117" s="50" t="str">
        <f t="shared" si="0"/>
        <v/>
      </c>
    </row>
    <row r="118" spans="1:7" s="2" customFormat="1" ht="12.75" customHeight="1" x14ac:dyDescent="0.35">
      <c r="A118" s="56" t="s">
        <v>147</v>
      </c>
      <c r="B118" s="57" t="s">
        <v>148</v>
      </c>
      <c r="C118" s="53" t="s">
        <v>19</v>
      </c>
      <c r="D118" s="54">
        <v>1</v>
      </c>
      <c r="E118" s="55"/>
      <c r="F118" s="55"/>
      <c r="G118" s="50" t="str">
        <f t="shared" si="0"/>
        <v/>
      </c>
    </row>
    <row r="119" spans="1:7" s="2" customFormat="1" ht="12.75" customHeight="1" x14ac:dyDescent="0.35">
      <c r="A119" s="56" t="s">
        <v>149</v>
      </c>
      <c r="B119" s="57" t="s">
        <v>150</v>
      </c>
      <c r="C119" s="53" t="s">
        <v>19</v>
      </c>
      <c r="D119" s="54">
        <v>12</v>
      </c>
      <c r="E119" s="55"/>
      <c r="F119" s="55"/>
      <c r="G119" s="50" t="str">
        <f t="shared" si="0"/>
        <v/>
      </c>
    </row>
    <row r="120" spans="1:7" s="2" customFormat="1" ht="12.75" customHeight="1" x14ac:dyDescent="0.35">
      <c r="A120" s="56" t="s">
        <v>151</v>
      </c>
      <c r="B120" s="57" t="s">
        <v>152</v>
      </c>
      <c r="C120" s="53" t="s">
        <v>35</v>
      </c>
      <c r="D120" s="54">
        <v>250</v>
      </c>
      <c r="E120" s="55"/>
      <c r="F120" s="55"/>
      <c r="G120" s="50" t="str">
        <f t="shared" si="0"/>
        <v/>
      </c>
    </row>
    <row r="121" spans="1:7" s="2" customFormat="1" ht="12.75" customHeight="1" x14ac:dyDescent="0.35">
      <c r="A121" s="56" t="s">
        <v>153</v>
      </c>
      <c r="B121" s="57" t="s">
        <v>154</v>
      </c>
      <c r="C121" s="53" t="s">
        <v>14</v>
      </c>
      <c r="D121" s="54">
        <v>1</v>
      </c>
      <c r="E121" s="55"/>
      <c r="F121" s="55"/>
      <c r="G121" s="50" t="str">
        <f t="shared" si="0"/>
        <v/>
      </c>
    </row>
    <row r="122" spans="1:7" s="2" customFormat="1" ht="12.75" customHeight="1" x14ac:dyDescent="0.35">
      <c r="A122" s="56"/>
      <c r="B122" s="57"/>
      <c r="C122" s="53"/>
      <c r="D122" s="54"/>
      <c r="E122" s="55"/>
      <c r="F122" s="55"/>
      <c r="G122" s="50" t="str">
        <f t="shared" si="0"/>
        <v/>
      </c>
    </row>
    <row r="123" spans="1:7" s="2" customFormat="1" ht="12.75" customHeight="1" x14ac:dyDescent="0.35">
      <c r="A123" s="56"/>
      <c r="B123" s="57"/>
      <c r="C123" s="53"/>
      <c r="D123" s="54"/>
      <c r="E123" s="55"/>
      <c r="F123" s="55"/>
      <c r="G123" s="50"/>
    </row>
    <row r="124" spans="1:7" s="2" customFormat="1" ht="12.75" customHeight="1" x14ac:dyDescent="0.35">
      <c r="A124" s="51" t="s">
        <v>155</v>
      </c>
      <c r="B124" s="52" t="s">
        <v>156</v>
      </c>
      <c r="C124" s="53"/>
      <c r="D124" s="54"/>
      <c r="E124" s="55"/>
      <c r="F124" s="55"/>
      <c r="G124" s="50" t="str">
        <f t="shared" si="0"/>
        <v/>
      </c>
    </row>
    <row r="125" spans="1:7" s="2" customFormat="1" ht="12.75" customHeight="1" x14ac:dyDescent="0.35">
      <c r="A125" s="56" t="s">
        <v>157</v>
      </c>
      <c r="B125" s="57" t="s">
        <v>158</v>
      </c>
      <c r="C125" s="53" t="s">
        <v>19</v>
      </c>
      <c r="D125" s="54">
        <v>1</v>
      </c>
      <c r="E125" s="55"/>
      <c r="F125" s="55"/>
      <c r="G125" s="50" t="str">
        <f t="shared" si="0"/>
        <v/>
      </c>
    </row>
    <row r="126" spans="1:7" s="2" customFormat="1" ht="12.75" customHeight="1" x14ac:dyDescent="0.35">
      <c r="A126" s="56" t="s">
        <v>159</v>
      </c>
      <c r="B126" s="57" t="s">
        <v>160</v>
      </c>
      <c r="C126" s="53" t="s">
        <v>19</v>
      </c>
      <c r="D126" s="54">
        <v>12</v>
      </c>
      <c r="E126" s="55"/>
      <c r="F126" s="55"/>
      <c r="G126" s="50" t="str">
        <f t="shared" si="0"/>
        <v/>
      </c>
    </row>
    <row r="127" spans="1:7" s="2" customFormat="1" ht="12.75" customHeight="1" x14ac:dyDescent="0.35">
      <c r="A127" s="56" t="s">
        <v>161</v>
      </c>
      <c r="B127" s="57" t="s">
        <v>162</v>
      </c>
      <c r="C127" s="53" t="s">
        <v>19</v>
      </c>
      <c r="D127" s="54">
        <v>9</v>
      </c>
      <c r="E127" s="55"/>
      <c r="F127" s="55"/>
      <c r="G127" s="50" t="str">
        <f t="shared" si="0"/>
        <v/>
      </c>
    </row>
    <row r="128" spans="1:7" s="2" customFormat="1" ht="12.75" customHeight="1" x14ac:dyDescent="0.35">
      <c r="A128" s="56" t="s">
        <v>163</v>
      </c>
      <c r="B128" s="57" t="s">
        <v>164</v>
      </c>
      <c r="C128" s="53" t="s">
        <v>19</v>
      </c>
      <c r="D128" s="54">
        <v>29</v>
      </c>
      <c r="E128" s="55"/>
      <c r="F128" s="55"/>
      <c r="G128" s="50" t="str">
        <f t="shared" si="0"/>
        <v/>
      </c>
    </row>
    <row r="129" spans="1:7" s="2" customFormat="1" ht="12.75" customHeight="1" x14ac:dyDescent="0.35">
      <c r="A129" s="56" t="s">
        <v>165</v>
      </c>
      <c r="B129" s="57" t="s">
        <v>152</v>
      </c>
      <c r="C129" s="53" t="s">
        <v>14</v>
      </c>
      <c r="D129" s="54">
        <v>1</v>
      </c>
      <c r="E129" s="55"/>
      <c r="F129" s="55"/>
      <c r="G129" s="50" t="str">
        <f t="shared" si="0"/>
        <v/>
      </c>
    </row>
    <row r="130" spans="1:7" s="2" customFormat="1" ht="12.75" customHeight="1" x14ac:dyDescent="0.35">
      <c r="A130" s="56" t="s">
        <v>166</v>
      </c>
      <c r="B130" s="57" t="s">
        <v>167</v>
      </c>
      <c r="C130" s="53" t="s">
        <v>14</v>
      </c>
      <c r="D130" s="54">
        <v>1</v>
      </c>
      <c r="E130" s="55"/>
      <c r="F130" s="55"/>
      <c r="G130" s="50" t="str">
        <f t="shared" si="0"/>
        <v/>
      </c>
    </row>
    <row r="131" spans="1:7" s="2" customFormat="1" ht="12.75" customHeight="1" x14ac:dyDescent="0.35">
      <c r="A131" s="56" t="s">
        <v>168</v>
      </c>
      <c r="B131" s="57" t="s">
        <v>169</v>
      </c>
      <c r="C131" s="53" t="s">
        <v>14</v>
      </c>
      <c r="D131" s="54">
        <v>1</v>
      </c>
      <c r="E131" s="55"/>
      <c r="F131" s="55"/>
      <c r="G131" s="50" t="str">
        <f t="shared" si="0"/>
        <v/>
      </c>
    </row>
    <row r="132" spans="1:7" s="2" customFormat="1" ht="12.75" customHeight="1" x14ac:dyDescent="0.35">
      <c r="A132" s="56" t="s">
        <v>170</v>
      </c>
      <c r="B132" s="57" t="s">
        <v>171</v>
      </c>
      <c r="C132" s="53" t="s">
        <v>14</v>
      </c>
      <c r="D132" s="54">
        <v>1</v>
      </c>
      <c r="E132" s="55"/>
      <c r="F132" s="55"/>
      <c r="G132" s="50" t="str">
        <f t="shared" si="0"/>
        <v/>
      </c>
    </row>
    <row r="133" spans="1:7" s="2" customFormat="1" ht="12.75" customHeight="1" x14ac:dyDescent="0.35">
      <c r="A133" s="56"/>
      <c r="B133" s="57"/>
      <c r="C133" s="53"/>
      <c r="D133" s="54"/>
      <c r="E133" s="55"/>
      <c r="F133" s="55"/>
      <c r="G133" s="50" t="str">
        <f t="shared" si="0"/>
        <v/>
      </c>
    </row>
    <row r="134" spans="1:7" s="2" customFormat="1" ht="12.75" customHeight="1" x14ac:dyDescent="0.35">
      <c r="A134" s="51" t="s">
        <v>172</v>
      </c>
      <c r="B134" s="52" t="s">
        <v>173</v>
      </c>
      <c r="C134" s="53"/>
      <c r="D134" s="54"/>
      <c r="E134" s="55"/>
      <c r="F134" s="55"/>
      <c r="G134" s="50" t="str">
        <f t="shared" si="0"/>
        <v/>
      </c>
    </row>
    <row r="135" spans="1:7" s="2" customFormat="1" ht="12.75" customHeight="1" x14ac:dyDescent="0.35">
      <c r="A135" s="51"/>
      <c r="B135" s="57" t="s">
        <v>174</v>
      </c>
      <c r="C135" s="53" t="s">
        <v>19</v>
      </c>
      <c r="D135" s="54">
        <v>1</v>
      </c>
      <c r="E135" s="55"/>
      <c r="F135" s="55"/>
      <c r="G135" s="50" t="str">
        <f t="shared" si="0"/>
        <v/>
      </c>
    </row>
    <row r="136" spans="1:7" s="2" customFormat="1" ht="12.75" customHeight="1" x14ac:dyDescent="0.35">
      <c r="A136" s="51"/>
      <c r="B136" s="57" t="s">
        <v>175</v>
      </c>
      <c r="C136" s="53" t="s">
        <v>19</v>
      </c>
      <c r="D136" s="54">
        <v>2</v>
      </c>
      <c r="E136" s="55"/>
      <c r="F136" s="55"/>
      <c r="G136" s="50" t="str">
        <f t="shared" si="0"/>
        <v/>
      </c>
    </row>
    <row r="137" spans="1:7" s="2" customFormat="1" ht="12.75" customHeight="1" x14ac:dyDescent="0.35">
      <c r="A137" s="51"/>
      <c r="B137" s="57" t="s">
        <v>176</v>
      </c>
      <c r="C137" s="53" t="s">
        <v>14</v>
      </c>
      <c r="D137" s="54">
        <v>1</v>
      </c>
      <c r="E137" s="55"/>
      <c r="F137" s="55"/>
      <c r="G137" s="50" t="str">
        <f t="shared" si="0"/>
        <v/>
      </c>
    </row>
    <row r="138" spans="1:7" s="2" customFormat="1" ht="12.75" customHeight="1" x14ac:dyDescent="0.35">
      <c r="A138" s="56"/>
      <c r="B138" s="57"/>
      <c r="C138" s="53"/>
      <c r="D138" s="54"/>
      <c r="E138" s="55"/>
      <c r="F138" s="55"/>
      <c r="G138" s="50" t="str">
        <f t="shared" si="0"/>
        <v/>
      </c>
    </row>
    <row r="139" spans="1:7" s="2" customFormat="1" ht="12.75" customHeight="1" x14ac:dyDescent="0.35">
      <c r="A139" s="51" t="s">
        <v>177</v>
      </c>
      <c r="B139" s="52" t="s">
        <v>178</v>
      </c>
      <c r="C139" s="53"/>
      <c r="D139" s="54"/>
      <c r="E139" s="55"/>
      <c r="F139" s="55"/>
      <c r="G139" s="50" t="str">
        <f t="shared" si="0"/>
        <v/>
      </c>
    </row>
    <row r="140" spans="1:7" s="2" customFormat="1" ht="12.75" customHeight="1" x14ac:dyDescent="0.35">
      <c r="A140" s="51"/>
      <c r="B140" s="57" t="s">
        <v>179</v>
      </c>
      <c r="C140" s="53" t="s">
        <v>19</v>
      </c>
      <c r="D140" s="54">
        <v>1</v>
      </c>
      <c r="E140" s="55"/>
      <c r="F140" s="55"/>
      <c r="G140" s="50" t="str">
        <f t="shared" si="0"/>
        <v/>
      </c>
    </row>
    <row r="141" spans="1:7" s="2" customFormat="1" ht="12.75" customHeight="1" x14ac:dyDescent="0.35">
      <c r="A141" s="51"/>
      <c r="B141" s="57" t="s">
        <v>180</v>
      </c>
      <c r="C141" s="53" t="s">
        <v>19</v>
      </c>
      <c r="D141" s="54">
        <v>1</v>
      </c>
      <c r="E141" s="55"/>
      <c r="F141" s="55"/>
      <c r="G141" s="50" t="str">
        <f t="shared" si="0"/>
        <v/>
      </c>
    </row>
    <row r="142" spans="1:7" s="2" customFormat="1" ht="12.75" customHeight="1" x14ac:dyDescent="0.35">
      <c r="A142" s="51"/>
      <c r="B142" s="57" t="s">
        <v>181</v>
      </c>
      <c r="C142" s="53" t="s">
        <v>14</v>
      </c>
      <c r="D142" s="54">
        <v>1</v>
      </c>
      <c r="E142" s="55"/>
      <c r="F142" s="55"/>
      <c r="G142" s="50" t="str">
        <f t="shared" si="0"/>
        <v/>
      </c>
    </row>
    <row r="143" spans="1:7" s="2" customFormat="1" ht="12.75" customHeight="1" x14ac:dyDescent="0.35">
      <c r="A143" s="56"/>
      <c r="B143" s="57"/>
      <c r="C143" s="53"/>
      <c r="D143" s="54"/>
      <c r="E143" s="55"/>
      <c r="F143" s="55"/>
      <c r="G143" s="50" t="str">
        <f t="shared" si="0"/>
        <v/>
      </c>
    </row>
    <row r="144" spans="1:7" s="2" customFormat="1" ht="12.75" customHeight="1" x14ac:dyDescent="0.35">
      <c r="A144" s="51" t="s">
        <v>182</v>
      </c>
      <c r="B144" s="52" t="s">
        <v>183</v>
      </c>
      <c r="C144" s="53"/>
      <c r="D144" s="54"/>
      <c r="E144" s="55"/>
      <c r="F144" s="55"/>
      <c r="G144" s="50" t="str">
        <f t="shared" si="0"/>
        <v/>
      </c>
    </row>
    <row r="145" spans="1:7" s="2" customFormat="1" ht="12.75" customHeight="1" x14ac:dyDescent="0.35">
      <c r="A145" s="51"/>
      <c r="B145" s="57" t="s">
        <v>184</v>
      </c>
      <c r="C145" s="53" t="s">
        <v>19</v>
      </c>
      <c r="D145" s="54">
        <v>1</v>
      </c>
      <c r="E145" s="55"/>
      <c r="F145" s="55"/>
      <c r="G145" s="50" t="str">
        <f t="shared" si="0"/>
        <v/>
      </c>
    </row>
    <row r="146" spans="1:7" s="2" customFormat="1" ht="12.75" customHeight="1" x14ac:dyDescent="0.35">
      <c r="A146" s="51"/>
      <c r="B146" s="57" t="s">
        <v>185</v>
      </c>
      <c r="C146" s="53" t="s">
        <v>14</v>
      </c>
      <c r="D146" s="54">
        <v>1</v>
      </c>
      <c r="E146" s="55"/>
      <c r="F146" s="55"/>
      <c r="G146" s="50" t="str">
        <f t="shared" si="0"/>
        <v/>
      </c>
    </row>
    <row r="147" spans="1:7" s="2" customFormat="1" ht="12.75" customHeight="1" x14ac:dyDescent="0.35">
      <c r="A147" s="51"/>
      <c r="B147" s="57" t="s">
        <v>186</v>
      </c>
      <c r="C147" s="53" t="s">
        <v>19</v>
      </c>
      <c r="D147" s="54">
        <v>3</v>
      </c>
      <c r="E147" s="55"/>
      <c r="F147" s="55"/>
      <c r="G147" s="50" t="str">
        <f t="shared" si="0"/>
        <v/>
      </c>
    </row>
    <row r="148" spans="1:7" s="2" customFormat="1" ht="12.75" customHeight="1" x14ac:dyDescent="0.35">
      <c r="A148" s="51"/>
      <c r="B148" s="57" t="s">
        <v>176</v>
      </c>
      <c r="C148" s="53" t="s">
        <v>14</v>
      </c>
      <c r="D148" s="54">
        <v>1</v>
      </c>
      <c r="E148" s="55"/>
      <c r="F148" s="55"/>
      <c r="G148" s="50" t="str">
        <f t="shared" si="0"/>
        <v/>
      </c>
    </row>
    <row r="149" spans="1:7" s="2" customFormat="1" ht="12.75" customHeight="1" x14ac:dyDescent="0.35">
      <c r="A149" s="56"/>
      <c r="B149" s="57"/>
      <c r="C149" s="53"/>
      <c r="D149" s="54"/>
      <c r="E149" s="55"/>
      <c r="F149" s="55"/>
      <c r="G149" s="50" t="str">
        <f t="shared" si="0"/>
        <v/>
      </c>
    </row>
    <row r="150" spans="1:7" s="2" customFormat="1" ht="12.75" customHeight="1" x14ac:dyDescent="0.35">
      <c r="A150" s="51" t="s">
        <v>187</v>
      </c>
      <c r="B150" s="52" t="s">
        <v>188</v>
      </c>
      <c r="C150" s="53"/>
      <c r="D150" s="54"/>
      <c r="E150" s="55"/>
      <c r="F150" s="55"/>
      <c r="G150" s="50" t="str">
        <f t="shared" si="0"/>
        <v/>
      </c>
    </row>
    <row r="151" spans="1:7" s="2" customFormat="1" ht="12.75" customHeight="1" x14ac:dyDescent="0.35">
      <c r="A151" s="56"/>
      <c r="B151" s="57" t="s">
        <v>189</v>
      </c>
      <c r="C151" s="53" t="s">
        <v>19</v>
      </c>
      <c r="D151" s="54">
        <v>1</v>
      </c>
      <c r="E151" s="55"/>
      <c r="F151" s="55"/>
      <c r="G151" s="50" t="str">
        <f t="shared" si="0"/>
        <v/>
      </c>
    </row>
    <row r="152" spans="1:7" s="2" customFormat="1" ht="12.75" customHeight="1" x14ac:dyDescent="0.35">
      <c r="A152" s="56"/>
      <c r="B152" s="57" t="s">
        <v>190</v>
      </c>
      <c r="C152" s="53" t="s">
        <v>19</v>
      </c>
      <c r="D152" s="54">
        <v>1</v>
      </c>
      <c r="E152" s="55"/>
      <c r="F152" s="55"/>
      <c r="G152" s="50" t="str">
        <f t="shared" si="0"/>
        <v/>
      </c>
    </row>
    <row r="153" spans="1:7" s="2" customFormat="1" ht="12.75" customHeight="1" x14ac:dyDescent="0.35">
      <c r="A153" s="56"/>
      <c r="B153" s="57" t="s">
        <v>191</v>
      </c>
      <c r="C153" s="53" t="s">
        <v>19</v>
      </c>
      <c r="D153" s="54">
        <v>16</v>
      </c>
      <c r="E153" s="55"/>
      <c r="F153" s="55"/>
      <c r="G153" s="50" t="str">
        <f t="shared" si="0"/>
        <v/>
      </c>
    </row>
    <row r="154" spans="1:7" s="2" customFormat="1" ht="12.75" customHeight="1" x14ac:dyDescent="0.35">
      <c r="A154" s="56"/>
      <c r="B154" s="57" t="s">
        <v>181</v>
      </c>
      <c r="C154" s="53" t="s">
        <v>14</v>
      </c>
      <c r="D154" s="54">
        <v>1</v>
      </c>
      <c r="E154" s="55"/>
      <c r="F154" s="55"/>
      <c r="G154" s="50" t="str">
        <f t="shared" si="0"/>
        <v/>
      </c>
    </row>
    <row r="155" spans="1:7" s="2" customFormat="1" ht="12.75" customHeight="1" x14ac:dyDescent="0.35">
      <c r="A155" s="56"/>
      <c r="B155" s="57"/>
      <c r="C155" s="53"/>
      <c r="D155" s="54"/>
      <c r="E155" s="55"/>
      <c r="F155" s="55"/>
      <c r="G155" s="50" t="str">
        <f t="shared" si="0"/>
        <v/>
      </c>
    </row>
    <row r="156" spans="1:7" s="67" customFormat="1" ht="13" x14ac:dyDescent="0.3">
      <c r="A156" s="61"/>
      <c r="B156" s="62"/>
      <c r="C156" s="63"/>
      <c r="D156" s="64"/>
      <c r="E156" s="62"/>
      <c r="F156" s="65" t="s">
        <v>192</v>
      </c>
      <c r="G156" s="66">
        <f>+SUM(G109:G155)</f>
        <v>0</v>
      </c>
    </row>
    <row r="157" spans="1:7" s="2" customFormat="1" ht="12.75" customHeight="1" x14ac:dyDescent="0.35">
      <c r="A157" s="56"/>
      <c r="B157" s="57"/>
      <c r="C157" s="53"/>
      <c r="D157" s="54"/>
      <c r="E157" s="55"/>
      <c r="F157" s="55"/>
      <c r="G157" s="50"/>
    </row>
    <row r="158" spans="1:7" s="2" customFormat="1" ht="12.75" customHeight="1" x14ac:dyDescent="0.35">
      <c r="A158" s="56"/>
      <c r="B158" s="57"/>
      <c r="C158" s="53"/>
      <c r="D158" s="54"/>
      <c r="E158" s="55"/>
      <c r="F158" s="55"/>
      <c r="G158" s="50" t="str">
        <f t="shared" ref="G158" si="1">+IF(F158&gt;0,+D158*F158,"")</f>
        <v/>
      </c>
    </row>
    <row r="159" spans="1:7" ht="12.75" customHeight="1" thickBot="1" x14ac:dyDescent="0.35">
      <c r="A159" s="68"/>
      <c r="B159" s="69"/>
      <c r="C159" s="70"/>
      <c r="D159" s="71"/>
      <c r="E159" s="69"/>
      <c r="F159" s="72"/>
      <c r="G159" s="50" t="str">
        <f t="shared" ref="G159" si="2">+IF(F159&gt;0,+E159*F159,"")</f>
        <v/>
      </c>
    </row>
    <row r="160" spans="1:7" ht="25" customHeight="1" x14ac:dyDescent="0.25">
      <c r="A160" s="73"/>
      <c r="B160" s="74"/>
      <c r="C160" s="74"/>
      <c r="D160" s="74"/>
      <c r="E160" s="75" t="s">
        <v>193</v>
      </c>
      <c r="F160" s="76">
        <f>+G156+G108</f>
        <v>0</v>
      </c>
      <c r="G160" s="77"/>
    </row>
    <row r="161" spans="1:7" ht="15" customHeight="1" thickBot="1" x14ac:dyDescent="0.3">
      <c r="A161" s="78"/>
      <c r="B161" s="79"/>
      <c r="C161" s="79"/>
      <c r="D161" s="79"/>
      <c r="E161" s="80" t="s">
        <v>194</v>
      </c>
      <c r="F161" s="81">
        <f>F160*20/100</f>
        <v>0</v>
      </c>
      <c r="G161" s="82"/>
    </row>
    <row r="162" spans="1:7" ht="25" customHeight="1" thickBot="1" x14ac:dyDescent="0.3">
      <c r="A162" s="83"/>
      <c r="B162" s="84" t="s">
        <v>195</v>
      </c>
      <c r="C162" s="84"/>
      <c r="D162" s="84"/>
      <c r="E162" s="85"/>
      <c r="F162" s="86">
        <f>+SUM(F160:G161)</f>
        <v>0</v>
      </c>
      <c r="G162" s="87"/>
    </row>
    <row r="163" spans="1:7" ht="30" customHeight="1" x14ac:dyDescent="0.25">
      <c r="A163" s="88" t="s">
        <v>196</v>
      </c>
      <c r="B163" s="88"/>
      <c r="C163" s="88"/>
      <c r="D163" s="88"/>
      <c r="E163" s="88"/>
      <c r="F163" s="88"/>
      <c r="G163" s="88"/>
    </row>
    <row r="164" spans="1:7" ht="14.5" x14ac:dyDescent="0.35">
      <c r="A164" s="1"/>
      <c r="B164" s="2"/>
      <c r="C164" s="3"/>
      <c r="D164" s="89"/>
      <c r="E164" s="89"/>
      <c r="F164" s="4"/>
      <c r="G164" s="5"/>
    </row>
    <row r="165" spans="1:7" ht="14.5" x14ac:dyDescent="0.35">
      <c r="A165" s="1"/>
      <c r="B165" s="2"/>
      <c r="C165" s="3"/>
      <c r="D165" s="89"/>
      <c r="E165" s="89"/>
      <c r="F165" s="4"/>
      <c r="G165" s="5"/>
    </row>
    <row r="166" spans="1:7" ht="14.5" x14ac:dyDescent="0.35">
      <c r="A166" s="1"/>
      <c r="B166" s="2"/>
      <c r="C166" s="3"/>
      <c r="D166" s="3"/>
      <c r="E166" s="3"/>
      <c r="F166" s="4"/>
      <c r="G166" s="5"/>
    </row>
    <row r="167" spans="1:7" ht="14.5" x14ac:dyDescent="0.35">
      <c r="A167" s="1"/>
      <c r="B167" s="2"/>
      <c r="C167" s="3"/>
      <c r="D167" s="3"/>
      <c r="E167" s="3"/>
      <c r="F167" s="4"/>
      <c r="G167" s="5"/>
    </row>
  </sheetData>
  <mergeCells count="12">
    <mergeCell ref="G5:G6"/>
    <mergeCell ref="F160:G160"/>
    <mergeCell ref="F161:G161"/>
    <mergeCell ref="B162:D162"/>
    <mergeCell ref="F162:G162"/>
    <mergeCell ref="A163:G163"/>
    <mergeCell ref="B2:F2"/>
    <mergeCell ref="A5:A6"/>
    <mergeCell ref="B5:B6"/>
    <mergeCell ref="C5:C6"/>
    <mergeCell ref="D5:E5"/>
    <mergeCell ref="F5:F6"/>
  </mergeCells>
  <printOptions horizontalCentered="1"/>
  <pageMargins left="0.23622047244094491" right="0.23622047244094491" top="0.59055118110236227" bottom="0.39370078740157483" header="0.19685039370078741" footer="0.19685039370078741"/>
  <pageSetup paperSize="9" fitToHeight="0" orientation="portrait" r:id="rId1"/>
  <headerFooter alignWithMargins="0">
    <oddHeader>&amp;CN° de Consultation 2020_50001_0044
Décomposition du Prix Global et Forfaitaire</oddHeader>
    <oddFooter>&amp;R&amp;P/&amp;N</oddFooter>
  </headerFooter>
  <rowBreaks count="2" manualBreakCount="2">
    <brk id="54" max="6" man="1"/>
    <brk id="10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08</vt:lpstr>
      <vt:lpstr>'08'!Impression_des_titres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2020-11-24T08:41:40Z</dcterms:created>
  <dcterms:modified xsi:type="dcterms:W3CDTF">2020-11-24T08:41:51Z</dcterms:modified>
</cp:coreProperties>
</file>