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rv-marseille\bat\AFFAIRES-B\MAP180018-MARSEILLE-STADE ST HENRI\15-PRO-EXE-DCE\3-DCE\02-Pièces écrites\DPGF - Estimations\"/>
    </mc:Choice>
  </mc:AlternateContent>
  <bookViews>
    <workbookView xWindow="0" yWindow="0" windowWidth="28800" windowHeight="12450"/>
  </bookViews>
  <sheets>
    <sheet name="04" sheetId="1" r:id="rId1"/>
  </sheets>
  <externalReferences>
    <externalReference r:id="rId2"/>
  </externalReferences>
  <definedNames>
    <definedName name="____tot1">#REF!</definedName>
    <definedName name="____tot2">#REF!</definedName>
    <definedName name="___tot1">#REF!</definedName>
    <definedName name="___tot2">#REF!</definedName>
    <definedName name="__tot1">#REF!</definedName>
    <definedName name="__tot2">#REF!</definedName>
    <definedName name="_tot1">#REF!</definedName>
    <definedName name="_tot2">#REF!</definedName>
    <definedName name="aaa">#REF!</definedName>
    <definedName name="_xlnm.Database">#REF!</definedName>
    <definedName name="DPGF">#REF!</definedName>
    <definedName name="_xlnm.Extract">#REF!</definedName>
    <definedName name="_xlnm.Print_Titles" localSheetId="0">'04'!$1:$6</definedName>
    <definedName name="page">#REF!</definedName>
    <definedName name="PU">'[1]05'!#REF!</definedName>
    <definedName name="qqq">#REF!</definedName>
    <definedName name="tot">#REF!</definedName>
    <definedName name="X">#REF!</definedName>
    <definedName name="xxx">#REF!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73" i="1" l="1"/>
  <c r="G72" i="1"/>
  <c r="G71" i="1"/>
  <c r="G70" i="1"/>
  <c r="G69" i="1"/>
  <c r="G67" i="1"/>
  <c r="G66" i="1"/>
  <c r="G65" i="1"/>
  <c r="G64" i="1"/>
  <c r="G63" i="1"/>
  <c r="G62" i="1"/>
  <c r="G61" i="1"/>
  <c r="G60" i="1"/>
  <c r="G59" i="1"/>
  <c r="D59" i="1"/>
  <c r="G58" i="1"/>
  <c r="G57" i="1"/>
  <c r="G56" i="1"/>
  <c r="G55" i="1"/>
  <c r="G54" i="1"/>
  <c r="G53" i="1"/>
  <c r="G68" i="1" s="1"/>
  <c r="G51" i="1"/>
  <c r="G50" i="1"/>
  <c r="G49" i="1"/>
  <c r="G48" i="1"/>
  <c r="G47" i="1"/>
  <c r="G46" i="1"/>
  <c r="G45" i="1"/>
  <c r="G44" i="1"/>
  <c r="G52" i="1" s="1"/>
  <c r="G43" i="1"/>
  <c r="G42" i="1"/>
  <c r="G40" i="1"/>
  <c r="G39" i="1"/>
  <c r="G38" i="1"/>
  <c r="G37" i="1"/>
  <c r="G36" i="1"/>
  <c r="G35" i="1"/>
  <c r="G34" i="1"/>
  <c r="G33" i="1"/>
  <c r="G32" i="1"/>
  <c r="G31" i="1"/>
  <c r="G30" i="1"/>
  <c r="G29" i="1"/>
  <c r="G28" i="1"/>
  <c r="G27" i="1"/>
  <c r="G26" i="1"/>
  <c r="G25" i="1"/>
  <c r="G24" i="1"/>
  <c r="G23" i="1"/>
  <c r="G22" i="1"/>
  <c r="G21" i="1"/>
  <c r="G20" i="1"/>
  <c r="G19" i="1"/>
  <c r="G18" i="1"/>
  <c r="G17" i="1"/>
  <c r="G16" i="1"/>
  <c r="G15" i="1"/>
  <c r="D15" i="1"/>
  <c r="G14" i="1"/>
  <c r="G13" i="1"/>
  <c r="G12" i="1"/>
  <c r="G11" i="1"/>
  <c r="G10" i="1"/>
  <c r="G9" i="1"/>
  <c r="G8" i="1"/>
  <c r="G41" i="1" s="1"/>
  <c r="B2" i="1"/>
  <c r="A2" i="1"/>
  <c r="F74" i="1" l="1"/>
  <c r="F75" i="1" l="1"/>
  <c r="F76" i="1" s="1"/>
</calcChain>
</file>

<file path=xl/sharedStrings.xml><?xml version="1.0" encoding="utf-8"?>
<sst xmlns="http://schemas.openxmlformats.org/spreadsheetml/2006/main" count="101" uniqueCount="71">
  <si>
    <t>NOVEMBRE 2020</t>
  </si>
  <si>
    <t>Lot</t>
  </si>
  <si>
    <t>04 - ETANCHEITE</t>
  </si>
  <si>
    <t>DCE</t>
  </si>
  <si>
    <t>N° ART</t>
  </si>
  <si>
    <t>DESIGNATION</t>
  </si>
  <si>
    <t>U</t>
  </si>
  <si>
    <t>Quantités</t>
  </si>
  <si>
    <t>PU HT en €</t>
  </si>
  <si>
    <t>Montant Total en €</t>
  </si>
  <si>
    <t>Proposées</t>
  </si>
  <si>
    <t>Entreprise</t>
  </si>
  <si>
    <t>II</t>
  </si>
  <si>
    <t>DESCRIPTION DES OUVRAGES - ETANCHEITE</t>
  </si>
  <si>
    <t>II.1</t>
  </si>
  <si>
    <t>Protection et sécurité</t>
  </si>
  <si>
    <t>ens</t>
  </si>
  <si>
    <t>II.2</t>
  </si>
  <si>
    <t>Etanchéité des murs enterrés</t>
  </si>
  <si>
    <t xml:space="preserve">  Etanchéité :</t>
  </si>
  <si>
    <t>m²</t>
  </si>
  <si>
    <t xml:space="preserve">  Protection en tête :</t>
  </si>
  <si>
    <t>ml</t>
  </si>
  <si>
    <t xml:space="preserve">  Protection drainante :</t>
  </si>
  <si>
    <t>II.3</t>
  </si>
  <si>
    <t>Terrasse Circulable – Protection LOURDE avec isolation</t>
  </si>
  <si>
    <t>Pare-vapeur</t>
  </si>
  <si>
    <t>Isolation thermique</t>
  </si>
  <si>
    <t>Etanchéité bicouche élastomère</t>
  </si>
  <si>
    <t>Relevé d'étanchéité</t>
  </si>
  <si>
    <t>Protection dalle béton balayée</t>
  </si>
  <si>
    <t>II.3.1</t>
  </si>
  <si>
    <t>Entrée d’eaux pluviales &amp; trop plein cylindrique</t>
  </si>
  <si>
    <t>u</t>
  </si>
  <si>
    <t>II.3.2</t>
  </si>
  <si>
    <t>Sortie de toiture</t>
  </si>
  <si>
    <t>II.4</t>
  </si>
  <si>
    <t>Terrasse Non Circulable – Auto protégée sur beton - avec isolant</t>
  </si>
  <si>
    <t>Protection autoprotégée</t>
  </si>
  <si>
    <t>II.4.1</t>
  </si>
  <si>
    <t>II.4.2</t>
  </si>
  <si>
    <t>II.4.3</t>
  </si>
  <si>
    <t>Ventilations primaires de chutes et diverses sorties</t>
  </si>
  <si>
    <t>II.5</t>
  </si>
  <si>
    <t>Resine d’étanchéité Liquide</t>
  </si>
  <si>
    <t>Suivant CCTP</t>
  </si>
  <si>
    <t>Sous Total - Etanchéité :</t>
  </si>
  <si>
    <t>III</t>
  </si>
  <si>
    <t>DESCRIPTION DES OUVRAGES - Traitement des Eaux Pluviales</t>
  </si>
  <si>
    <t>III.1</t>
  </si>
  <si>
    <t>Boites à eaux</t>
  </si>
  <si>
    <t>III.2</t>
  </si>
  <si>
    <t>Tuyaux de descente Zinc</t>
  </si>
  <si>
    <t>III.3</t>
  </si>
  <si>
    <t>Dauphin fonte</t>
  </si>
  <si>
    <t>Sous Total - Traitement des EP :</t>
  </si>
  <si>
    <t>IV</t>
  </si>
  <si>
    <t>DESCRIPTION DES OUVRAGES - DIVERS</t>
  </si>
  <si>
    <t>IV.1</t>
  </si>
  <si>
    <t>Joints de dilatation</t>
  </si>
  <si>
    <t>IV.2</t>
  </si>
  <si>
    <t>BandeS Solines</t>
  </si>
  <si>
    <t>IV.3</t>
  </si>
  <si>
    <t>Couvertine d’acrotère</t>
  </si>
  <si>
    <t>IV.4</t>
  </si>
  <si>
    <t>Lanterneau d’éclairement</t>
  </si>
  <si>
    <t>Sous Total - Divers :</t>
  </si>
  <si>
    <t>MONTANT TOTAL H.T. :</t>
  </si>
  <si>
    <t xml:space="preserve">MONTANT TVA (20 %)   :  </t>
  </si>
  <si>
    <t>TOTAL GENERAL T.T.C.</t>
  </si>
  <si>
    <t>Les quantités mentionnées dans la présente DPGF n’ont qu’un caractère indicatif et ne sont pas contractuelles. Les entreprises sont tenues de les verifier avant de remettre leurs offres et d'indiquer leurs résultats dans la colonne Entreprise.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</si>
</sst>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F_-;\-* #,##0.00\ _F_-;_-* &quot;-&quot;??\ _F_-;_-@_-"/>
    <numFmt numFmtId="165" formatCode="#,##0\ \ "/>
    <numFmt numFmtId="166" formatCode="#,##0.00\ \ "/>
  </numFmts>
  <fonts count="16" x14ac:knownFonts="1">
    <font>
      <sz val="10"/>
      <name val="Arial"/>
    </font>
    <font>
      <sz val="10"/>
      <name val="Arial"/>
      <family val="2"/>
    </font>
    <font>
      <sz val="11"/>
      <name val="Calibri"/>
      <family val="2"/>
      <scheme val="minor"/>
    </font>
    <font>
      <sz val="6"/>
      <name val="Calibri"/>
      <family val="2"/>
      <scheme val="minor"/>
    </font>
    <font>
      <b/>
      <sz val="11"/>
      <name val="Calibri"/>
      <family val="2"/>
      <scheme val="minor"/>
    </font>
    <font>
      <i/>
      <sz val="10"/>
      <name val="Calibri"/>
      <family val="2"/>
      <scheme val="minor"/>
    </font>
    <font>
      <b/>
      <sz val="10"/>
      <name val="Calibri"/>
      <family val="2"/>
      <scheme val="minor"/>
    </font>
    <font>
      <sz val="10"/>
      <name val="Calibri"/>
      <family val="2"/>
      <scheme val="minor"/>
    </font>
    <font>
      <sz val="10"/>
      <color rgb="FF0070C0"/>
      <name val="Calibri"/>
      <family val="2"/>
      <scheme val="minor"/>
    </font>
    <font>
      <b/>
      <u/>
      <sz val="10"/>
      <name val="Calibri"/>
      <family val="2"/>
      <scheme val="minor"/>
    </font>
    <font>
      <sz val="9"/>
      <name val="Calibri"/>
      <family val="2"/>
      <scheme val="minor"/>
    </font>
    <font>
      <b/>
      <i/>
      <sz val="10"/>
      <name val="Calibri"/>
      <family val="2"/>
      <scheme val="minor"/>
    </font>
    <font>
      <i/>
      <sz val="11"/>
      <name val="Calibri"/>
      <family val="2"/>
      <scheme val="minor"/>
    </font>
    <font>
      <b/>
      <i/>
      <sz val="11"/>
      <name val="Calibri"/>
      <family val="2"/>
      <scheme val="minor"/>
    </font>
    <font>
      <i/>
      <sz val="8"/>
      <name val="Calibri"/>
      <family val="2"/>
      <scheme val="minor"/>
    </font>
    <font>
      <u/>
      <sz val="10"/>
      <name val="Calibri"/>
      <family val="2"/>
      <scheme val="minor"/>
    </font>
  </fonts>
  <fills count="4">
    <fill>
      <patternFill patternType="none"/>
    </fill>
    <fill>
      <patternFill patternType="gray125"/>
    </fill>
    <fill>
      <patternFill patternType="solid">
        <fgColor indexed="42"/>
        <bgColor indexed="64"/>
      </patternFill>
    </fill>
    <fill>
      <patternFill patternType="solid">
        <fgColor indexed="43"/>
        <bgColor indexed="64"/>
      </patternFill>
    </fill>
  </fills>
  <borders count="47">
    <border>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style="medium">
        <color indexed="64"/>
      </top>
      <bottom style="hair">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right style="thin">
        <color indexed="64"/>
      </right>
      <top/>
      <bottom style="hair">
        <color indexed="64"/>
      </bottom>
      <diagonal/>
    </border>
    <border>
      <left style="thin">
        <color indexed="64"/>
      </left>
      <right style="medium">
        <color indexed="64"/>
      </right>
      <top/>
      <bottom style="hair">
        <color indexed="64"/>
      </bottom>
      <diagonal/>
    </border>
    <border>
      <left style="thin">
        <color indexed="64"/>
      </left>
      <right style="thin">
        <color indexed="64"/>
      </right>
      <top/>
      <bottom style="hair">
        <color indexed="64"/>
      </bottom>
      <diagonal/>
    </border>
    <border>
      <left/>
      <right style="medium">
        <color indexed="64"/>
      </right>
      <top style="hair">
        <color indexed="64"/>
      </top>
      <bottom style="hair">
        <color indexed="64"/>
      </bottom>
      <diagonal/>
    </border>
    <border>
      <left style="medium">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thin">
        <color auto="1"/>
      </right>
      <top style="hair">
        <color auto="1"/>
      </top>
      <bottom style="hair">
        <color auto="1"/>
      </bottom>
      <diagonal/>
    </border>
    <border>
      <left/>
      <right/>
      <top style="hair">
        <color indexed="64"/>
      </top>
      <bottom style="hair">
        <color indexed="64"/>
      </bottom>
      <diagonal/>
    </border>
    <border>
      <left style="medium">
        <color indexed="64"/>
      </left>
      <right style="thin">
        <color indexed="64"/>
      </right>
      <top/>
      <bottom/>
      <diagonal/>
    </border>
    <border>
      <left style="thin">
        <color indexed="64"/>
      </left>
      <right style="medium">
        <color indexed="64"/>
      </right>
      <top style="hair">
        <color indexed="64"/>
      </top>
      <bottom style="medium">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style="thin">
        <color indexed="64"/>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style="thin">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164" fontId="1" fillId="0" borderId="0" applyFont="0" applyFill="0" applyBorder="0" applyAlignment="0" applyProtection="0"/>
    <xf numFmtId="0" fontId="1" fillId="0" borderId="0"/>
    <xf numFmtId="0" fontId="1" fillId="0" borderId="0"/>
  </cellStyleXfs>
  <cellXfs count="92">
    <xf numFmtId="0" fontId="0" fillId="0" borderId="0" xfId="0"/>
    <xf numFmtId="0" fontId="2" fillId="0" borderId="0" xfId="2" applyFont="1" applyAlignment="1">
      <alignment horizontal="left"/>
    </xf>
    <xf numFmtId="0" fontId="2" fillId="0" borderId="0" xfId="2" applyFont="1"/>
    <xf numFmtId="0" fontId="2" fillId="0" borderId="0" xfId="2" applyFont="1" applyAlignment="1">
      <alignment horizontal="center"/>
    </xf>
    <xf numFmtId="4" fontId="2" fillId="0" borderId="0" xfId="2" applyNumberFormat="1" applyFont="1"/>
    <xf numFmtId="4" fontId="2" fillId="0" borderId="0" xfId="2" applyNumberFormat="1" applyFont="1" applyAlignment="1">
      <alignment horizontal="right"/>
    </xf>
    <xf numFmtId="0" fontId="1" fillId="0" borderId="0" xfId="2"/>
    <xf numFmtId="0" fontId="3" fillId="0" borderId="1" xfId="0" applyFont="1" applyBorder="1" applyAlignment="1">
      <alignment horizontal="center" vertical="center" wrapText="1"/>
    </xf>
    <xf numFmtId="0" fontId="4" fillId="0" borderId="2" xfId="2" applyFont="1" applyBorder="1" applyAlignment="1">
      <alignment horizontal="left" vertical="center" wrapText="1"/>
    </xf>
    <xf numFmtId="0" fontId="4" fillId="0" borderId="3" xfId="2" applyFont="1" applyBorder="1" applyAlignment="1">
      <alignment horizontal="left" vertical="center" wrapText="1"/>
    </xf>
    <xf numFmtId="49" fontId="5" fillId="2" borderId="4" xfId="2" applyNumberFormat="1" applyFont="1" applyFill="1" applyBorder="1" applyAlignment="1">
      <alignment horizontal="center" vertical="center"/>
    </xf>
    <xf numFmtId="0" fontId="2" fillId="0" borderId="0" xfId="2" applyFont="1" applyAlignment="1">
      <alignment vertical="center"/>
    </xf>
    <xf numFmtId="0" fontId="4" fillId="0" borderId="5" xfId="2" applyFont="1" applyBorder="1" applyAlignment="1">
      <alignment horizontal="right" vertical="center"/>
    </xf>
    <xf numFmtId="0" fontId="4" fillId="0" borderId="6" xfId="3" applyFont="1" applyFill="1" applyBorder="1" applyAlignment="1">
      <alignment vertical="center"/>
    </xf>
    <xf numFmtId="0" fontId="4" fillId="0" borderId="6" xfId="2" applyFont="1" applyBorder="1" applyAlignment="1">
      <alignment horizontal="left" vertical="center"/>
    </xf>
    <xf numFmtId="4" fontId="4" fillId="0" borderId="6" xfId="2" applyNumberFormat="1" applyFont="1" applyBorder="1" applyAlignment="1">
      <alignment horizontal="left" vertical="center"/>
    </xf>
    <xf numFmtId="0" fontId="2" fillId="0" borderId="6" xfId="2" applyFont="1" applyBorder="1" applyAlignment="1">
      <alignment horizontal="left" vertical="center"/>
    </xf>
    <xf numFmtId="0" fontId="2" fillId="0" borderId="7" xfId="2" applyFont="1" applyBorder="1" applyAlignment="1">
      <alignment horizontal="left" vertical="center"/>
    </xf>
    <xf numFmtId="4" fontId="4" fillId="0" borderId="8" xfId="0" applyNumberFormat="1" applyFont="1" applyBorder="1" applyAlignment="1">
      <alignment horizontal="center" vertical="center"/>
    </xf>
    <xf numFmtId="0" fontId="2" fillId="0" borderId="9" xfId="2" applyFont="1" applyBorder="1" applyAlignment="1">
      <alignment horizontal="left"/>
    </xf>
    <xf numFmtId="0" fontId="2" fillId="0" borderId="9" xfId="2" applyFont="1" applyBorder="1" applyAlignment="1">
      <alignment horizontal="center"/>
    </xf>
    <xf numFmtId="4" fontId="2" fillId="0" borderId="9" xfId="2" applyNumberFormat="1" applyFont="1" applyBorder="1"/>
    <xf numFmtId="4" fontId="2" fillId="0" borderId="9" xfId="2" applyNumberFormat="1" applyFont="1" applyBorder="1" applyAlignment="1">
      <alignment horizontal="right"/>
    </xf>
    <xf numFmtId="0" fontId="6" fillId="0" borderId="10" xfId="2" applyFont="1" applyBorder="1" applyAlignment="1">
      <alignment horizontal="center" vertical="center" wrapText="1"/>
    </xf>
    <xf numFmtId="0" fontId="6" fillId="0" borderId="11" xfId="2" applyFont="1" applyBorder="1" applyAlignment="1">
      <alignment horizontal="center" vertical="center"/>
    </xf>
    <xf numFmtId="0" fontId="6" fillId="0" borderId="12" xfId="2" applyFont="1" applyBorder="1" applyAlignment="1">
      <alignment horizontal="center" vertical="center"/>
    </xf>
    <xf numFmtId="0" fontId="6" fillId="0" borderId="2" xfId="2" applyFont="1" applyBorder="1" applyAlignment="1">
      <alignment horizontal="center" vertical="center" wrapText="1"/>
    </xf>
    <xf numFmtId="0" fontId="6" fillId="0" borderId="3" xfId="2" applyFont="1" applyBorder="1" applyAlignment="1">
      <alignment horizontal="center" vertical="center" wrapText="1"/>
    </xf>
    <xf numFmtId="4" fontId="6" fillId="0" borderId="11" xfId="2" applyNumberFormat="1" applyFont="1" applyBorder="1" applyAlignment="1">
      <alignment horizontal="center" vertical="center"/>
    </xf>
    <xf numFmtId="4" fontId="6" fillId="0" borderId="13" xfId="2" applyNumberFormat="1" applyFont="1" applyBorder="1" applyAlignment="1">
      <alignment horizontal="center" vertical="center" wrapText="1"/>
    </xf>
    <xf numFmtId="0" fontId="7" fillId="0" borderId="14" xfId="2" applyFont="1" applyBorder="1" applyAlignment="1">
      <alignment vertical="center" wrapText="1"/>
    </xf>
    <xf numFmtId="0" fontId="6" fillId="0" borderId="15" xfId="2" applyFont="1" applyBorder="1" applyAlignment="1">
      <alignment horizontal="center" vertical="center"/>
    </xf>
    <xf numFmtId="0" fontId="6" fillId="0" borderId="16" xfId="2" applyFont="1" applyBorder="1" applyAlignment="1">
      <alignment horizontal="center" vertical="center"/>
    </xf>
    <xf numFmtId="0" fontId="8" fillId="0" borderId="17" xfId="2" applyFont="1" applyBorder="1" applyAlignment="1">
      <alignment horizontal="center" vertical="center"/>
    </xf>
    <xf numFmtId="0" fontId="8" fillId="0" borderId="15" xfId="2" applyFont="1" applyBorder="1" applyAlignment="1">
      <alignment horizontal="center" vertical="center"/>
    </xf>
    <xf numFmtId="4" fontId="6" fillId="0" borderId="15" xfId="2" applyNumberFormat="1" applyFont="1" applyBorder="1" applyAlignment="1">
      <alignment horizontal="center" vertical="center"/>
    </xf>
    <xf numFmtId="0" fontId="7" fillId="0" borderId="18" xfId="2" applyFont="1" applyBorder="1" applyAlignment="1">
      <alignment vertical="center" wrapText="1"/>
    </xf>
    <xf numFmtId="0" fontId="6" fillId="0" borderId="19" xfId="2" applyFont="1" applyBorder="1" applyAlignment="1">
      <alignment horizontal="center"/>
    </xf>
    <xf numFmtId="0" fontId="6" fillId="0" borderId="20" xfId="2" applyFont="1" applyBorder="1" applyAlignment="1">
      <alignment horizontal="center"/>
    </xf>
    <xf numFmtId="0" fontId="6" fillId="0" borderId="21" xfId="2" applyFont="1" applyBorder="1" applyAlignment="1">
      <alignment horizontal="center"/>
    </xf>
    <xf numFmtId="4" fontId="6" fillId="0" borderId="20" xfId="2" applyNumberFormat="1" applyFont="1" applyBorder="1" applyAlignment="1">
      <alignment horizontal="center"/>
    </xf>
    <xf numFmtId="4" fontId="6" fillId="0" borderId="22" xfId="2" applyNumberFormat="1" applyFont="1" applyBorder="1" applyAlignment="1">
      <alignment horizontal="center"/>
    </xf>
    <xf numFmtId="4" fontId="7" fillId="0" borderId="22" xfId="2" applyNumberFormat="1" applyFont="1" applyBorder="1" applyAlignment="1">
      <alignment horizontal="center"/>
    </xf>
    <xf numFmtId="4" fontId="7" fillId="0" borderId="23" xfId="2" applyNumberFormat="1" applyFont="1" applyBorder="1" applyAlignment="1">
      <alignment horizontal="right"/>
    </xf>
    <xf numFmtId="0" fontId="6" fillId="0" borderId="24" xfId="2" applyFont="1" applyBorder="1" applyAlignment="1">
      <alignment horizontal="center"/>
    </xf>
    <xf numFmtId="0" fontId="6" fillId="0" borderId="25" xfId="2" applyFont="1" applyBorder="1" applyAlignment="1">
      <alignment horizontal="center"/>
    </xf>
    <xf numFmtId="0" fontId="6" fillId="0" borderId="26" xfId="2" applyFont="1" applyBorder="1" applyAlignment="1">
      <alignment horizontal="center"/>
    </xf>
    <xf numFmtId="4" fontId="6" fillId="0" borderId="25" xfId="2" applyNumberFormat="1" applyFont="1" applyBorder="1" applyAlignment="1">
      <alignment horizontal="center"/>
    </xf>
    <xf numFmtId="4" fontId="6" fillId="0" borderId="27" xfId="2" applyNumberFormat="1" applyFont="1" applyBorder="1" applyAlignment="1">
      <alignment horizontal="center"/>
    </xf>
    <xf numFmtId="4" fontId="7" fillId="0" borderId="27" xfId="2" applyNumberFormat="1" applyFont="1" applyBorder="1" applyAlignment="1">
      <alignment horizontal="center"/>
    </xf>
    <xf numFmtId="164" fontId="7" fillId="0" borderId="28" xfId="1" applyFont="1" applyBorder="1" applyAlignment="1">
      <alignment horizontal="right"/>
    </xf>
    <xf numFmtId="0" fontId="9" fillId="0" borderId="29" xfId="0" applyFont="1" applyBorder="1" applyAlignment="1">
      <alignment horizontal="center" vertical="center" wrapText="1"/>
    </xf>
    <xf numFmtId="0" fontId="9" fillId="0" borderId="30" xfId="0" applyFont="1" applyBorder="1"/>
    <xf numFmtId="0" fontId="7" fillId="0" borderId="31" xfId="2" applyFont="1" applyFill="1" applyBorder="1" applyAlignment="1">
      <alignment horizontal="center"/>
    </xf>
    <xf numFmtId="165" fontId="7" fillId="0" borderId="32" xfId="1" applyNumberFormat="1" applyFont="1" applyBorder="1" applyAlignment="1">
      <alignment horizontal="right"/>
    </xf>
    <xf numFmtId="166" fontId="7" fillId="0" borderId="30" xfId="1" applyNumberFormat="1" applyFont="1" applyFill="1" applyBorder="1" applyAlignment="1">
      <alignment horizontal="right"/>
    </xf>
    <xf numFmtId="0" fontId="6" fillId="0" borderId="29" xfId="0" applyFont="1" applyBorder="1" applyAlignment="1">
      <alignment horizontal="center" vertical="center" wrapText="1"/>
    </xf>
    <xf numFmtId="0" fontId="6" fillId="0" borderId="30" xfId="0" applyFont="1" applyBorder="1"/>
    <xf numFmtId="0" fontId="7" fillId="0" borderId="29" xfId="0" applyFont="1" applyBorder="1" applyAlignment="1">
      <alignment horizontal="center" vertical="center" wrapText="1"/>
    </xf>
    <xf numFmtId="0" fontId="7" fillId="0" borderId="30" xfId="0" applyFont="1" applyBorder="1"/>
    <xf numFmtId="0" fontId="10" fillId="0" borderId="33" xfId="0" applyFont="1" applyBorder="1"/>
    <xf numFmtId="164" fontId="7" fillId="3" borderId="22" xfId="1" applyFont="1" applyFill="1" applyBorder="1" applyAlignment="1">
      <alignment horizontal="center"/>
    </xf>
    <xf numFmtId="0" fontId="7" fillId="3" borderId="21" xfId="2" applyFont="1" applyFill="1" applyBorder="1" applyAlignment="1">
      <alignment horizontal="center"/>
    </xf>
    <xf numFmtId="164" fontId="7" fillId="3" borderId="20" xfId="1" applyFont="1" applyFill="1" applyBorder="1" applyAlignment="1">
      <alignment horizontal="center"/>
    </xf>
    <xf numFmtId="164" fontId="11" fillId="3" borderId="22" xfId="1" applyFont="1" applyFill="1" applyBorder="1" applyAlignment="1">
      <alignment horizontal="right"/>
    </xf>
    <xf numFmtId="164" fontId="5" fillId="3" borderId="22" xfId="1" applyFont="1" applyFill="1" applyBorder="1" applyAlignment="1">
      <alignment horizontal="center"/>
    </xf>
    <xf numFmtId="0" fontId="7" fillId="0" borderId="0" xfId="2" applyFont="1"/>
    <xf numFmtId="0" fontId="6" fillId="0" borderId="34" xfId="2" applyFont="1" applyBorder="1" applyAlignment="1">
      <alignment horizontal="center" vertical="center" wrapText="1"/>
    </xf>
    <xf numFmtId="0" fontId="7" fillId="0" borderId="30" xfId="1" applyNumberFormat="1" applyFont="1" applyFill="1" applyBorder="1" applyAlignment="1">
      <alignment horizontal="center"/>
    </xf>
    <xf numFmtId="0" fontId="7" fillId="0" borderId="35" xfId="1" applyNumberFormat="1" applyFont="1" applyFill="1" applyBorder="1" applyAlignment="1">
      <alignment horizontal="center"/>
    </xf>
    <xf numFmtId="0" fontId="7" fillId="0" borderId="32" xfId="1" applyNumberFormat="1" applyFont="1" applyFill="1" applyBorder="1" applyAlignment="1">
      <alignment horizontal="center"/>
    </xf>
    <xf numFmtId="164" fontId="7" fillId="0" borderId="30" xfId="1" applyFont="1" applyBorder="1" applyAlignment="1">
      <alignment horizontal="center"/>
    </xf>
    <xf numFmtId="0" fontId="4" fillId="0" borderId="36" xfId="2" applyFont="1" applyBorder="1" applyAlignment="1">
      <alignment horizontal="center" vertical="center"/>
    </xf>
    <xf numFmtId="0" fontId="4" fillId="0" borderId="37" xfId="2" applyFont="1" applyFill="1" applyBorder="1" applyAlignment="1">
      <alignment horizontal="right" vertical="center"/>
    </xf>
    <xf numFmtId="0" fontId="4" fillId="0" borderId="37" xfId="2" applyFont="1" applyBorder="1" applyAlignment="1">
      <alignment horizontal="right" vertical="center"/>
    </xf>
    <xf numFmtId="164" fontId="4" fillId="0" borderId="38" xfId="1" applyFont="1" applyBorder="1" applyAlignment="1">
      <alignment horizontal="center" vertical="center"/>
    </xf>
    <xf numFmtId="164" fontId="4" fillId="0" borderId="39" xfId="1" applyFont="1" applyBorder="1" applyAlignment="1">
      <alignment horizontal="center" vertical="center"/>
    </xf>
    <xf numFmtId="0" fontId="12" fillId="0" borderId="40" xfId="2" applyFont="1" applyBorder="1" applyAlignment="1">
      <alignment horizontal="center" vertical="center"/>
    </xf>
    <xf numFmtId="0" fontId="13" fillId="0" borderId="41" xfId="2" applyFont="1" applyFill="1" applyBorder="1" applyAlignment="1">
      <alignment horizontal="right" vertical="center"/>
    </xf>
    <xf numFmtId="0" fontId="5" fillId="0" borderId="41" xfId="2" applyFont="1" applyBorder="1" applyAlignment="1">
      <alignment horizontal="right" vertical="center"/>
    </xf>
    <xf numFmtId="164" fontId="5" fillId="0" borderId="42" xfId="1" applyFont="1" applyBorder="1" applyAlignment="1">
      <alignment horizontal="center" vertical="center"/>
    </xf>
    <xf numFmtId="164" fontId="5" fillId="0" borderId="43" xfId="1" applyFont="1" applyBorder="1" applyAlignment="1">
      <alignment horizontal="center" vertical="center"/>
    </xf>
    <xf numFmtId="0" fontId="2" fillId="2" borderId="44" xfId="2" applyFont="1" applyFill="1" applyBorder="1" applyAlignment="1">
      <alignment horizontal="center" vertical="center"/>
    </xf>
    <xf numFmtId="0" fontId="4" fillId="2" borderId="9" xfId="2" applyFont="1" applyFill="1" applyBorder="1" applyAlignment="1">
      <alignment horizontal="right" vertical="center"/>
    </xf>
    <xf numFmtId="0" fontId="2" fillId="2" borderId="9" xfId="2" applyFont="1" applyFill="1" applyBorder="1" applyAlignment="1">
      <alignment horizontal="right" vertical="center"/>
    </xf>
    <xf numFmtId="164" fontId="4" fillId="2" borderId="45" xfId="1" applyFont="1" applyFill="1" applyBorder="1" applyAlignment="1">
      <alignment horizontal="center" vertical="center"/>
    </xf>
    <xf numFmtId="164" fontId="4" fillId="2" borderId="46" xfId="1" applyFont="1" applyFill="1" applyBorder="1" applyAlignment="1">
      <alignment horizontal="center" vertical="center"/>
    </xf>
    <xf numFmtId="0" fontId="14" fillId="0" borderId="0" xfId="2" applyFont="1" applyAlignment="1">
      <alignment horizontal="justify" wrapText="1"/>
    </xf>
    <xf numFmtId="4" fontId="2" fillId="0" borderId="0" xfId="2" applyNumberFormat="1" applyFont="1" applyAlignment="1">
      <alignment horizontal="center"/>
    </xf>
    <xf numFmtId="4" fontId="7" fillId="0" borderId="0" xfId="2" applyNumberFormat="1" applyFont="1" applyAlignment="1">
      <alignment horizontal="center"/>
    </xf>
    <xf numFmtId="4" fontId="5" fillId="0" borderId="0" xfId="2" applyNumberFormat="1" applyFont="1" applyAlignment="1">
      <alignment horizontal="center"/>
    </xf>
    <xf numFmtId="4" fontId="15" fillId="0" borderId="0" xfId="2" applyNumberFormat="1" applyFont="1" applyAlignment="1">
      <alignment horizontal="center"/>
    </xf>
  </cellXfs>
  <cellStyles count="4">
    <cellStyle name="Milliers" xfId="1" builtinId="3"/>
    <cellStyle name="Normal" xfId="0" builtinId="0"/>
    <cellStyle name="Normal 2 2" xfId="2"/>
    <cellStyle name="Normal 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3</xdr:col>
      <xdr:colOff>28575</xdr:colOff>
      <xdr:row>56</xdr:row>
      <xdr:rowOff>0</xdr:rowOff>
    </xdr:from>
    <xdr:to>
      <xdr:col>3</xdr:col>
      <xdr:colOff>28575</xdr:colOff>
      <xdr:row>56</xdr:row>
      <xdr:rowOff>0</xdr:rowOff>
    </xdr:to>
    <xdr:sp macro="" textlink="">
      <xdr:nvSpPr>
        <xdr:cNvPr id="2" name="Line 2"/>
        <xdr:cNvSpPr>
          <a:spLocks noChangeShapeType="1"/>
        </xdr:cNvSpPr>
      </xdr:nvSpPr>
      <xdr:spPr bwMode="auto">
        <a:xfrm>
          <a:off x="3794125" y="10420350"/>
          <a:ext cx="0" cy="0"/>
        </a:xfrm>
        <a:prstGeom prst="line">
          <a:avLst/>
        </a:prstGeom>
        <a:noFill/>
        <a:ln w="9525">
          <a:solidFill>
            <a:srgbClr val="000000"/>
          </a:solidFill>
          <a:round/>
          <a:headEnd/>
          <a:tailEnd/>
        </a:ln>
      </xdr:spPr>
    </xdr:sp>
    <xdr:clientData/>
  </xdr:twoCellAnchor>
  <xdr:twoCellAnchor editAs="oneCell">
    <xdr:from>
      <xdr:col>0</xdr:col>
      <xdr:colOff>134472</xdr:colOff>
      <xdr:row>0</xdr:row>
      <xdr:rowOff>179293</xdr:rowOff>
    </xdr:from>
    <xdr:to>
      <xdr:col>1</xdr:col>
      <xdr:colOff>806825</xdr:colOff>
      <xdr:row>0</xdr:row>
      <xdr:rowOff>1396999</xdr:rowOff>
    </xdr:to>
    <xdr:pic>
      <xdr:nvPicPr>
        <xdr:cNvPr id="3" name="Image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4472" y="179293"/>
          <a:ext cx="1142253" cy="1217706"/>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MAP180018%20-%20DCE%20-%20DPGF%20TCE%20241120%20v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1"/>
      <sheetName val="02"/>
      <sheetName val="03"/>
      <sheetName val="04"/>
      <sheetName val="05"/>
      <sheetName val="06"/>
      <sheetName val="07"/>
      <sheetName val="08"/>
      <sheetName val="09"/>
    </sheetNames>
    <sheetDataSet>
      <sheetData sheetId="0">
        <row r="2">
          <cell r="A2" t="str">
            <v>MAP 180018</v>
          </cell>
          <cell r="B2" t="str">
            <v>Modernisation du stade Saint-Henri - MARSEILLE (13016)</v>
          </cell>
        </row>
      </sheetData>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G86"/>
  <sheetViews>
    <sheetView tabSelected="1" view="pageBreakPreview" topLeftCell="A37" zoomScaleNormal="100" zoomScaleSheetLayoutView="100" workbookViewId="0">
      <selection activeCell="B271" sqref="B271"/>
    </sheetView>
  </sheetViews>
  <sheetFormatPr baseColWidth="10" defaultColWidth="11.453125" defaultRowHeight="12.5" x14ac:dyDescent="0.25"/>
  <cols>
    <col min="1" max="1" width="6.7265625" style="6" customWidth="1"/>
    <col min="2" max="2" width="40.7265625" style="6" customWidth="1"/>
    <col min="3" max="3" width="6.453125" style="6" customWidth="1"/>
    <col min="4" max="5" width="9.7265625" style="6" customWidth="1"/>
    <col min="6" max="6" width="10.7265625" style="6" customWidth="1"/>
    <col min="7" max="7" width="13.7265625" style="6" customWidth="1"/>
    <col min="8" max="16384" width="11.453125" style="6"/>
  </cols>
  <sheetData>
    <row r="1" spans="1:7" ht="122" customHeight="1" thickBot="1" x14ac:dyDescent="0.4">
      <c r="A1" s="1"/>
      <c r="B1" s="2"/>
      <c r="C1" s="3"/>
      <c r="D1" s="3"/>
      <c r="E1" s="3"/>
      <c r="F1" s="4"/>
      <c r="G1" s="5"/>
    </row>
    <row r="2" spans="1:7" s="11" customFormat="1" ht="20.149999999999999" customHeight="1" x14ac:dyDescent="0.25">
      <c r="A2" s="7" t="str">
        <f>'[1]01'!A2</f>
        <v>MAP 180018</v>
      </c>
      <c r="B2" s="8" t="str">
        <f>'[1]01'!B2:F2</f>
        <v>Modernisation du stade Saint-Henri - MARSEILLE (13016)</v>
      </c>
      <c r="C2" s="8"/>
      <c r="D2" s="8"/>
      <c r="E2" s="8"/>
      <c r="F2" s="9"/>
      <c r="G2" s="10" t="s">
        <v>0</v>
      </c>
    </row>
    <row r="3" spans="1:7" s="11" customFormat="1" ht="20.149999999999999" customHeight="1" thickBot="1" x14ac:dyDescent="0.3">
      <c r="A3" s="12" t="s">
        <v>1</v>
      </c>
      <c r="B3" s="13" t="s">
        <v>2</v>
      </c>
      <c r="C3" s="14"/>
      <c r="D3" s="15"/>
      <c r="E3" s="16"/>
      <c r="F3" s="17"/>
      <c r="G3" s="18" t="s">
        <v>3</v>
      </c>
    </row>
    <row r="4" spans="1:7" ht="12.75" customHeight="1" thickBot="1" x14ac:dyDescent="0.4">
      <c r="A4" s="19"/>
      <c r="B4" s="2"/>
      <c r="C4" s="3"/>
      <c r="D4" s="20"/>
      <c r="E4" s="20"/>
      <c r="F4" s="21"/>
      <c r="G4" s="22"/>
    </row>
    <row r="5" spans="1:7" ht="16" customHeight="1" x14ac:dyDescent="0.25">
      <c r="A5" s="23" t="s">
        <v>4</v>
      </c>
      <c r="B5" s="24" t="s">
        <v>5</v>
      </c>
      <c r="C5" s="25" t="s">
        <v>6</v>
      </c>
      <c r="D5" s="26" t="s">
        <v>7</v>
      </c>
      <c r="E5" s="27"/>
      <c r="F5" s="28" t="s">
        <v>8</v>
      </c>
      <c r="G5" s="29" t="s">
        <v>9</v>
      </c>
    </row>
    <row r="6" spans="1:7" ht="16" customHeight="1" x14ac:dyDescent="0.25">
      <c r="A6" s="30"/>
      <c r="B6" s="31"/>
      <c r="C6" s="32"/>
      <c r="D6" s="33" t="s">
        <v>10</v>
      </c>
      <c r="E6" s="34" t="s">
        <v>11</v>
      </c>
      <c r="F6" s="35"/>
      <c r="G6" s="36"/>
    </row>
    <row r="7" spans="1:7" ht="0.75" customHeight="1" x14ac:dyDescent="0.3">
      <c r="A7" s="37"/>
      <c r="B7" s="38"/>
      <c r="C7" s="39"/>
      <c r="D7" s="40"/>
      <c r="E7" s="41"/>
      <c r="F7" s="42"/>
      <c r="G7" s="43"/>
    </row>
    <row r="8" spans="1:7" ht="12.75" customHeight="1" x14ac:dyDescent="0.3">
      <c r="A8" s="44"/>
      <c r="B8" s="45"/>
      <c r="C8" s="46"/>
      <c r="D8" s="47"/>
      <c r="E8" s="48"/>
      <c r="F8" s="49"/>
      <c r="G8" s="50" t="str">
        <f t="shared" ref="G8:G72" si="0">+IF(F8&gt;0,+D8*F8,"")</f>
        <v/>
      </c>
    </row>
    <row r="9" spans="1:7" s="2" customFormat="1" ht="12.75" customHeight="1" x14ac:dyDescent="0.35">
      <c r="A9" s="51"/>
      <c r="B9" s="52"/>
      <c r="C9" s="53"/>
      <c r="D9" s="54"/>
      <c r="E9" s="55"/>
      <c r="F9" s="55"/>
      <c r="G9" s="50" t="str">
        <f t="shared" si="0"/>
        <v/>
      </c>
    </row>
    <row r="10" spans="1:7" s="2" customFormat="1" ht="12.75" customHeight="1" x14ac:dyDescent="0.35">
      <c r="A10" s="51" t="s">
        <v>12</v>
      </c>
      <c r="B10" s="52" t="s">
        <v>13</v>
      </c>
      <c r="C10" s="53"/>
      <c r="D10" s="54"/>
      <c r="E10" s="55"/>
      <c r="F10" s="55"/>
      <c r="G10" s="50" t="str">
        <f t="shared" si="0"/>
        <v/>
      </c>
    </row>
    <row r="11" spans="1:7" s="2" customFormat="1" ht="12.75" customHeight="1" x14ac:dyDescent="0.35">
      <c r="A11" s="51"/>
      <c r="B11" s="52"/>
      <c r="C11" s="53"/>
      <c r="D11" s="54"/>
      <c r="E11" s="55"/>
      <c r="F11" s="55"/>
      <c r="G11" s="50" t="str">
        <f t="shared" si="0"/>
        <v/>
      </c>
    </row>
    <row r="12" spans="1:7" s="2" customFormat="1" ht="12.75" customHeight="1" x14ac:dyDescent="0.35">
      <c r="A12" s="56" t="s">
        <v>14</v>
      </c>
      <c r="B12" s="57" t="s">
        <v>15</v>
      </c>
      <c r="C12" s="53" t="s">
        <v>16</v>
      </c>
      <c r="D12" s="54">
        <v>1</v>
      </c>
      <c r="E12" s="55"/>
      <c r="F12" s="55"/>
      <c r="G12" s="50" t="str">
        <f t="shared" si="0"/>
        <v/>
      </c>
    </row>
    <row r="13" spans="1:7" s="2" customFormat="1" ht="12.75" customHeight="1" x14ac:dyDescent="0.35">
      <c r="A13" s="58"/>
      <c r="B13" s="59"/>
      <c r="C13" s="53"/>
      <c r="D13" s="54"/>
      <c r="E13" s="55"/>
      <c r="F13" s="55"/>
      <c r="G13" s="50" t="str">
        <f t="shared" si="0"/>
        <v/>
      </c>
    </row>
    <row r="14" spans="1:7" s="2" customFormat="1" ht="12.75" customHeight="1" x14ac:dyDescent="0.35">
      <c r="A14" s="56" t="s">
        <v>17</v>
      </c>
      <c r="B14" s="57" t="s">
        <v>18</v>
      </c>
      <c r="C14" s="53"/>
      <c r="D14" s="54"/>
      <c r="E14" s="55"/>
      <c r="F14" s="55"/>
      <c r="G14" s="50" t="str">
        <f t="shared" si="0"/>
        <v/>
      </c>
    </row>
    <row r="15" spans="1:7" s="2" customFormat="1" ht="12.75" customHeight="1" x14ac:dyDescent="0.35">
      <c r="A15" s="58"/>
      <c r="B15" s="59" t="s">
        <v>19</v>
      </c>
      <c r="C15" s="53" t="s">
        <v>20</v>
      </c>
      <c r="D15" s="54">
        <f>80*2</f>
        <v>160</v>
      </c>
      <c r="E15" s="55"/>
      <c r="F15" s="55"/>
      <c r="G15" s="50" t="str">
        <f t="shared" si="0"/>
        <v/>
      </c>
    </row>
    <row r="16" spans="1:7" s="2" customFormat="1" ht="12.75" customHeight="1" x14ac:dyDescent="0.35">
      <c r="A16" s="58"/>
      <c r="B16" s="59" t="s">
        <v>21</v>
      </c>
      <c r="C16" s="53" t="s">
        <v>22</v>
      </c>
      <c r="D16" s="54">
        <v>80</v>
      </c>
      <c r="E16" s="55"/>
      <c r="F16" s="55"/>
      <c r="G16" s="50" t="str">
        <f t="shared" si="0"/>
        <v/>
      </c>
    </row>
    <row r="17" spans="1:7" s="2" customFormat="1" ht="12.75" customHeight="1" x14ac:dyDescent="0.35">
      <c r="A17" s="58"/>
      <c r="B17" s="59" t="s">
        <v>23</v>
      </c>
      <c r="C17" s="53" t="s">
        <v>22</v>
      </c>
      <c r="D17" s="54">
        <v>80</v>
      </c>
      <c r="E17" s="55"/>
      <c r="F17" s="55"/>
      <c r="G17" s="50" t="str">
        <f t="shared" si="0"/>
        <v/>
      </c>
    </row>
    <row r="18" spans="1:7" s="2" customFormat="1" ht="12.75" customHeight="1" x14ac:dyDescent="0.35">
      <c r="A18" s="58"/>
      <c r="B18" s="59"/>
      <c r="C18" s="53"/>
      <c r="D18" s="54"/>
      <c r="E18" s="55"/>
      <c r="F18" s="55"/>
      <c r="G18" s="50" t="str">
        <f t="shared" si="0"/>
        <v/>
      </c>
    </row>
    <row r="19" spans="1:7" s="2" customFormat="1" ht="12.75" customHeight="1" x14ac:dyDescent="0.35">
      <c r="A19" s="56" t="s">
        <v>24</v>
      </c>
      <c r="B19" s="57" t="s">
        <v>25</v>
      </c>
      <c r="C19" s="53"/>
      <c r="D19" s="54"/>
      <c r="E19" s="55"/>
      <c r="F19" s="55"/>
      <c r="G19" s="50" t="str">
        <f t="shared" si="0"/>
        <v/>
      </c>
    </row>
    <row r="20" spans="1:7" s="2" customFormat="1" ht="12.75" customHeight="1" x14ac:dyDescent="0.35">
      <c r="A20" s="58"/>
      <c r="B20" s="60" t="s">
        <v>26</v>
      </c>
      <c r="C20" s="53" t="s">
        <v>20</v>
      </c>
      <c r="D20" s="54">
        <v>260</v>
      </c>
      <c r="E20" s="55"/>
      <c r="F20" s="55"/>
      <c r="G20" s="50" t="str">
        <f t="shared" si="0"/>
        <v/>
      </c>
    </row>
    <row r="21" spans="1:7" s="2" customFormat="1" ht="12.75" customHeight="1" x14ac:dyDescent="0.35">
      <c r="A21" s="58"/>
      <c r="B21" s="60" t="s">
        <v>27</v>
      </c>
      <c r="C21" s="53" t="s">
        <v>20</v>
      </c>
      <c r="D21" s="54">
        <v>260</v>
      </c>
      <c r="E21" s="55"/>
      <c r="F21" s="55"/>
      <c r="G21" s="50" t="str">
        <f t="shared" si="0"/>
        <v/>
      </c>
    </row>
    <row r="22" spans="1:7" s="2" customFormat="1" ht="12.75" customHeight="1" x14ac:dyDescent="0.35">
      <c r="A22" s="58"/>
      <c r="B22" s="60" t="s">
        <v>28</v>
      </c>
      <c r="C22" s="53" t="s">
        <v>20</v>
      </c>
      <c r="D22" s="54">
        <v>260</v>
      </c>
      <c r="E22" s="55"/>
      <c r="F22" s="55"/>
      <c r="G22" s="50" t="str">
        <f t="shared" si="0"/>
        <v/>
      </c>
    </row>
    <row r="23" spans="1:7" s="2" customFormat="1" ht="12.75" customHeight="1" x14ac:dyDescent="0.35">
      <c r="A23" s="58"/>
      <c r="B23" s="60" t="s">
        <v>29</v>
      </c>
      <c r="C23" s="53" t="s">
        <v>22</v>
      </c>
      <c r="D23" s="54">
        <v>165</v>
      </c>
      <c r="E23" s="55"/>
      <c r="F23" s="55"/>
      <c r="G23" s="50" t="str">
        <f t="shared" si="0"/>
        <v/>
      </c>
    </row>
    <row r="24" spans="1:7" s="2" customFormat="1" ht="12.75" customHeight="1" x14ac:dyDescent="0.35">
      <c r="A24" s="58"/>
      <c r="B24" s="60" t="s">
        <v>30</v>
      </c>
      <c r="C24" s="53" t="s">
        <v>20</v>
      </c>
      <c r="D24" s="54">
        <v>260</v>
      </c>
      <c r="E24" s="55"/>
      <c r="F24" s="55"/>
      <c r="G24" s="50" t="str">
        <f t="shared" si="0"/>
        <v/>
      </c>
    </row>
    <row r="25" spans="1:7" s="2" customFormat="1" ht="12.75" customHeight="1" x14ac:dyDescent="0.35">
      <c r="A25" s="58" t="s">
        <v>31</v>
      </c>
      <c r="B25" s="59" t="s">
        <v>32</v>
      </c>
      <c r="C25" s="53" t="s">
        <v>33</v>
      </c>
      <c r="D25" s="54">
        <v>8</v>
      </c>
      <c r="E25" s="55"/>
      <c r="F25" s="55"/>
      <c r="G25" s="50" t="str">
        <f t="shared" si="0"/>
        <v/>
      </c>
    </row>
    <row r="26" spans="1:7" s="2" customFormat="1" ht="12.75" customHeight="1" x14ac:dyDescent="0.35">
      <c r="A26" s="58" t="s">
        <v>34</v>
      </c>
      <c r="B26" s="59" t="s">
        <v>35</v>
      </c>
      <c r="C26" s="53" t="s">
        <v>16</v>
      </c>
      <c r="D26" s="54">
        <v>1</v>
      </c>
      <c r="E26" s="55"/>
      <c r="F26" s="55"/>
      <c r="G26" s="50" t="str">
        <f t="shared" si="0"/>
        <v/>
      </c>
    </row>
    <row r="27" spans="1:7" s="2" customFormat="1" ht="12.75" customHeight="1" x14ac:dyDescent="0.35">
      <c r="A27" s="58"/>
      <c r="B27" s="59"/>
      <c r="C27" s="53"/>
      <c r="D27" s="54"/>
      <c r="E27" s="55"/>
      <c r="F27" s="55"/>
      <c r="G27" s="50" t="str">
        <f t="shared" si="0"/>
        <v/>
      </c>
    </row>
    <row r="28" spans="1:7" s="2" customFormat="1" ht="12.75" customHeight="1" x14ac:dyDescent="0.35">
      <c r="A28" s="56" t="s">
        <v>36</v>
      </c>
      <c r="B28" s="57" t="s">
        <v>37</v>
      </c>
      <c r="C28" s="53"/>
      <c r="D28" s="54"/>
      <c r="E28" s="55"/>
      <c r="F28" s="55"/>
      <c r="G28" s="50" t="str">
        <f t="shared" si="0"/>
        <v/>
      </c>
    </row>
    <row r="29" spans="1:7" s="2" customFormat="1" ht="12.75" customHeight="1" x14ac:dyDescent="0.35">
      <c r="A29" s="58"/>
      <c r="B29" s="60" t="s">
        <v>26</v>
      </c>
      <c r="C29" s="53" t="s">
        <v>20</v>
      </c>
      <c r="D29" s="54">
        <v>105</v>
      </c>
      <c r="E29" s="55"/>
      <c r="F29" s="55"/>
      <c r="G29" s="50" t="str">
        <f t="shared" si="0"/>
        <v/>
      </c>
    </row>
    <row r="30" spans="1:7" s="2" customFormat="1" ht="12.75" customHeight="1" x14ac:dyDescent="0.35">
      <c r="A30" s="58"/>
      <c r="B30" s="60" t="s">
        <v>27</v>
      </c>
      <c r="C30" s="53" t="s">
        <v>20</v>
      </c>
      <c r="D30" s="54">
        <v>105</v>
      </c>
      <c r="E30" s="55"/>
      <c r="F30" s="55"/>
      <c r="G30" s="50" t="str">
        <f t="shared" si="0"/>
        <v/>
      </c>
    </row>
    <row r="31" spans="1:7" s="2" customFormat="1" ht="12.75" customHeight="1" x14ac:dyDescent="0.35">
      <c r="A31" s="58"/>
      <c r="B31" s="60" t="s">
        <v>28</v>
      </c>
      <c r="C31" s="53" t="s">
        <v>20</v>
      </c>
      <c r="D31" s="54">
        <v>105</v>
      </c>
      <c r="E31" s="55"/>
      <c r="F31" s="55"/>
      <c r="G31" s="50" t="str">
        <f t="shared" si="0"/>
        <v/>
      </c>
    </row>
    <row r="32" spans="1:7" s="2" customFormat="1" ht="12.75" customHeight="1" x14ac:dyDescent="0.35">
      <c r="A32" s="58"/>
      <c r="B32" s="60" t="s">
        <v>29</v>
      </c>
      <c r="C32" s="53" t="s">
        <v>22</v>
      </c>
      <c r="D32" s="54">
        <v>48</v>
      </c>
      <c r="E32" s="55"/>
      <c r="F32" s="55"/>
      <c r="G32" s="50" t="str">
        <f t="shared" si="0"/>
        <v/>
      </c>
    </row>
    <row r="33" spans="1:7" s="2" customFormat="1" ht="12.75" customHeight="1" x14ac:dyDescent="0.35">
      <c r="A33" s="58"/>
      <c r="B33" s="60" t="s">
        <v>38</v>
      </c>
      <c r="C33" s="53" t="s">
        <v>20</v>
      </c>
      <c r="D33" s="54">
        <v>105</v>
      </c>
      <c r="E33" s="55"/>
      <c r="F33" s="55"/>
      <c r="G33" s="50" t="str">
        <f t="shared" si="0"/>
        <v/>
      </c>
    </row>
    <row r="34" spans="1:7" s="2" customFormat="1" ht="12.75" customHeight="1" x14ac:dyDescent="0.35">
      <c r="A34" s="58" t="s">
        <v>39</v>
      </c>
      <c r="B34" s="59" t="s">
        <v>32</v>
      </c>
      <c r="C34" s="53" t="s">
        <v>33</v>
      </c>
      <c r="D34" s="54">
        <v>4</v>
      </c>
      <c r="E34" s="55"/>
      <c r="F34" s="55"/>
      <c r="G34" s="50" t="str">
        <f t="shared" si="0"/>
        <v/>
      </c>
    </row>
    <row r="35" spans="1:7" s="2" customFormat="1" ht="12.75" customHeight="1" x14ac:dyDescent="0.35">
      <c r="A35" s="58" t="s">
        <v>40</v>
      </c>
      <c r="B35" s="59" t="s">
        <v>35</v>
      </c>
      <c r="C35" s="53" t="s">
        <v>16</v>
      </c>
      <c r="D35" s="54">
        <v>1</v>
      </c>
      <c r="E35" s="55"/>
      <c r="F35" s="55"/>
      <c r="G35" s="50" t="str">
        <f t="shared" si="0"/>
        <v/>
      </c>
    </row>
    <row r="36" spans="1:7" s="2" customFormat="1" ht="12.75" customHeight="1" x14ac:dyDescent="0.35">
      <c r="A36" s="58" t="s">
        <v>41</v>
      </c>
      <c r="B36" s="59" t="s">
        <v>42</v>
      </c>
      <c r="C36" s="53" t="s">
        <v>16</v>
      </c>
      <c r="D36" s="54">
        <v>1</v>
      </c>
      <c r="E36" s="55"/>
      <c r="F36" s="55"/>
      <c r="G36" s="50" t="str">
        <f t="shared" si="0"/>
        <v/>
      </c>
    </row>
    <row r="37" spans="1:7" s="2" customFormat="1" ht="12.75" customHeight="1" x14ac:dyDescent="0.35">
      <c r="A37" s="58"/>
      <c r="B37" s="59"/>
      <c r="C37" s="53"/>
      <c r="D37" s="54"/>
      <c r="E37" s="55"/>
      <c r="F37" s="55"/>
      <c r="G37" s="50" t="str">
        <f t="shared" si="0"/>
        <v/>
      </c>
    </row>
    <row r="38" spans="1:7" s="2" customFormat="1" ht="12.75" customHeight="1" x14ac:dyDescent="0.35">
      <c r="A38" s="56" t="s">
        <v>43</v>
      </c>
      <c r="B38" s="57" t="s">
        <v>44</v>
      </c>
      <c r="C38" s="53"/>
      <c r="D38" s="54"/>
      <c r="E38" s="55"/>
      <c r="F38" s="55"/>
      <c r="G38" s="50" t="str">
        <f t="shared" si="0"/>
        <v/>
      </c>
    </row>
    <row r="39" spans="1:7" s="2" customFormat="1" ht="12.75" customHeight="1" x14ac:dyDescent="0.35">
      <c r="A39" s="58"/>
      <c r="B39" s="59" t="s">
        <v>45</v>
      </c>
      <c r="C39" s="53" t="s">
        <v>20</v>
      </c>
      <c r="D39" s="54">
        <v>42</v>
      </c>
      <c r="E39" s="55"/>
      <c r="F39" s="55"/>
      <c r="G39" s="50" t="str">
        <f t="shared" si="0"/>
        <v/>
      </c>
    </row>
    <row r="40" spans="1:7" s="2" customFormat="1" ht="12.75" customHeight="1" x14ac:dyDescent="0.35">
      <c r="A40" s="58"/>
      <c r="B40" s="59"/>
      <c r="C40" s="53"/>
      <c r="D40" s="54"/>
      <c r="E40" s="55"/>
      <c r="F40" s="55"/>
      <c r="G40" s="50" t="str">
        <f t="shared" si="0"/>
        <v/>
      </c>
    </row>
    <row r="41" spans="1:7" s="66" customFormat="1" ht="13" x14ac:dyDescent="0.3">
      <c r="A41" s="44"/>
      <c r="B41" s="61"/>
      <c r="C41" s="62"/>
      <c r="D41" s="63"/>
      <c r="E41" s="61"/>
      <c r="F41" s="64" t="s">
        <v>46</v>
      </c>
      <c r="G41" s="65">
        <f>+SUM(G8:G40)</f>
        <v>0</v>
      </c>
    </row>
    <row r="42" spans="1:7" s="2" customFormat="1" ht="12.75" customHeight="1" x14ac:dyDescent="0.35">
      <c r="A42" s="58"/>
      <c r="B42" s="59"/>
      <c r="C42" s="53"/>
      <c r="D42" s="54"/>
      <c r="E42" s="55"/>
      <c r="F42" s="55"/>
      <c r="G42" s="50" t="str">
        <f t="shared" si="0"/>
        <v/>
      </c>
    </row>
    <row r="43" spans="1:7" s="2" customFormat="1" ht="12.75" customHeight="1" x14ac:dyDescent="0.35">
      <c r="A43" s="58"/>
      <c r="B43" s="59"/>
      <c r="C43" s="53"/>
      <c r="D43" s="54"/>
      <c r="E43" s="55"/>
      <c r="F43" s="55"/>
      <c r="G43" s="50" t="str">
        <f t="shared" si="0"/>
        <v/>
      </c>
    </row>
    <row r="44" spans="1:7" s="2" customFormat="1" ht="12.75" customHeight="1" x14ac:dyDescent="0.35">
      <c r="A44" s="51" t="s">
        <v>47</v>
      </c>
      <c r="B44" s="52" t="s">
        <v>48</v>
      </c>
      <c r="C44" s="53"/>
      <c r="D44" s="54"/>
      <c r="E44" s="55"/>
      <c r="F44" s="55"/>
      <c r="G44" s="50" t="str">
        <f t="shared" si="0"/>
        <v/>
      </c>
    </row>
    <row r="45" spans="1:7" s="2" customFormat="1" ht="12.75" customHeight="1" x14ac:dyDescent="0.35">
      <c r="A45" s="58"/>
      <c r="B45" s="59"/>
      <c r="C45" s="53"/>
      <c r="D45" s="54"/>
      <c r="E45" s="55"/>
      <c r="F45" s="55"/>
      <c r="G45" s="50" t="str">
        <f t="shared" si="0"/>
        <v/>
      </c>
    </row>
    <row r="46" spans="1:7" s="2" customFormat="1" ht="12.75" customHeight="1" x14ac:dyDescent="0.35">
      <c r="A46" s="56" t="s">
        <v>49</v>
      </c>
      <c r="B46" s="57" t="s">
        <v>50</v>
      </c>
      <c r="C46" s="53" t="s">
        <v>33</v>
      </c>
      <c r="D46" s="54">
        <v>6</v>
      </c>
      <c r="E46" s="55"/>
      <c r="F46" s="55"/>
      <c r="G46" s="50" t="str">
        <f t="shared" si="0"/>
        <v/>
      </c>
    </row>
    <row r="47" spans="1:7" s="2" customFormat="1" ht="12.75" customHeight="1" x14ac:dyDescent="0.35">
      <c r="A47" s="58"/>
      <c r="B47" s="59"/>
      <c r="C47" s="53"/>
      <c r="D47" s="54"/>
      <c r="E47" s="55"/>
      <c r="F47" s="55"/>
      <c r="G47" s="50" t="str">
        <f t="shared" si="0"/>
        <v/>
      </c>
    </row>
    <row r="48" spans="1:7" s="2" customFormat="1" ht="12.75" customHeight="1" x14ac:dyDescent="0.35">
      <c r="A48" s="56" t="s">
        <v>51</v>
      </c>
      <c r="B48" s="57" t="s">
        <v>52</v>
      </c>
      <c r="C48" s="53" t="s">
        <v>22</v>
      </c>
      <c r="D48" s="54">
        <v>20</v>
      </c>
      <c r="E48" s="55"/>
      <c r="F48" s="55"/>
      <c r="G48" s="50" t="str">
        <f t="shared" si="0"/>
        <v/>
      </c>
    </row>
    <row r="49" spans="1:7" s="2" customFormat="1" ht="12.75" customHeight="1" x14ac:dyDescent="0.35">
      <c r="A49" s="58"/>
      <c r="B49" s="59"/>
      <c r="C49" s="53"/>
      <c r="D49" s="54"/>
      <c r="E49" s="55"/>
      <c r="F49" s="55"/>
      <c r="G49" s="50" t="str">
        <f t="shared" si="0"/>
        <v/>
      </c>
    </row>
    <row r="50" spans="1:7" s="2" customFormat="1" ht="12.75" customHeight="1" x14ac:dyDescent="0.35">
      <c r="A50" s="56" t="s">
        <v>53</v>
      </c>
      <c r="B50" s="57" t="s">
        <v>54</v>
      </c>
      <c r="C50" s="53" t="s">
        <v>33</v>
      </c>
      <c r="D50" s="54">
        <v>6</v>
      </c>
      <c r="E50" s="55"/>
      <c r="F50" s="55"/>
      <c r="G50" s="50" t="str">
        <f t="shared" si="0"/>
        <v/>
      </c>
    </row>
    <row r="51" spans="1:7" s="2" customFormat="1" ht="12.75" customHeight="1" x14ac:dyDescent="0.35">
      <c r="A51" s="58"/>
      <c r="B51" s="59"/>
      <c r="C51" s="53"/>
      <c r="D51" s="54"/>
      <c r="E51" s="55"/>
      <c r="F51" s="55"/>
      <c r="G51" s="50" t="str">
        <f t="shared" si="0"/>
        <v/>
      </c>
    </row>
    <row r="52" spans="1:7" s="66" customFormat="1" ht="13" x14ac:dyDescent="0.3">
      <c r="A52" s="44"/>
      <c r="B52" s="61"/>
      <c r="C52" s="62"/>
      <c r="D52" s="63"/>
      <c r="E52" s="61"/>
      <c r="F52" s="64" t="s">
        <v>55</v>
      </c>
      <c r="G52" s="65">
        <f>+SUM(G42:G51)</f>
        <v>0</v>
      </c>
    </row>
    <row r="53" spans="1:7" s="2" customFormat="1" ht="12.75" customHeight="1" x14ac:dyDescent="0.35">
      <c r="A53" s="58"/>
      <c r="B53" s="59"/>
      <c r="C53" s="53"/>
      <c r="D53" s="54"/>
      <c r="E53" s="55"/>
      <c r="F53" s="55"/>
      <c r="G53" s="50" t="str">
        <f>+IF(F53&gt;0,+D53*F53,"")</f>
        <v/>
      </c>
    </row>
    <row r="54" spans="1:7" s="2" customFormat="1" ht="12.75" customHeight="1" x14ac:dyDescent="0.35">
      <c r="A54" s="58"/>
      <c r="B54" s="59"/>
      <c r="C54" s="53"/>
      <c r="D54" s="54"/>
      <c r="E54" s="55"/>
      <c r="F54" s="55"/>
      <c r="G54" s="50" t="str">
        <f>+IF(F54&gt;0,+D54*F54,"")</f>
        <v/>
      </c>
    </row>
    <row r="55" spans="1:7" s="2" customFormat="1" ht="12.75" customHeight="1" x14ac:dyDescent="0.35">
      <c r="A55" s="51" t="s">
        <v>56</v>
      </c>
      <c r="B55" s="52" t="s">
        <v>57</v>
      </c>
      <c r="C55" s="53"/>
      <c r="D55" s="54"/>
      <c r="E55" s="55"/>
      <c r="F55" s="55"/>
      <c r="G55" s="50" t="str">
        <f>+IF(F55&gt;0,+D55*F55,"")</f>
        <v/>
      </c>
    </row>
    <row r="56" spans="1:7" s="2" customFormat="1" ht="12.75" customHeight="1" x14ac:dyDescent="0.35">
      <c r="A56" s="58"/>
      <c r="B56" s="59"/>
      <c r="C56" s="53"/>
      <c r="D56" s="54"/>
      <c r="E56" s="55"/>
      <c r="F56" s="55"/>
      <c r="G56" s="50" t="str">
        <f>+IF(F56&gt;0,+D56*F56,"")</f>
        <v/>
      </c>
    </row>
    <row r="57" spans="1:7" s="2" customFormat="1" ht="12.75" customHeight="1" x14ac:dyDescent="0.35">
      <c r="A57" s="56" t="s">
        <v>58</v>
      </c>
      <c r="B57" s="57" t="s">
        <v>59</v>
      </c>
      <c r="C57" s="53" t="s">
        <v>16</v>
      </c>
      <c r="D57" s="54">
        <v>1</v>
      </c>
      <c r="E57" s="55"/>
      <c r="F57" s="55"/>
      <c r="G57" s="50" t="str">
        <f>+IF(F57&gt;0,+D57*F57,"")</f>
        <v/>
      </c>
    </row>
    <row r="58" spans="1:7" s="2" customFormat="1" ht="12.75" customHeight="1" x14ac:dyDescent="0.35">
      <c r="A58" s="58"/>
      <c r="B58" s="59"/>
      <c r="C58" s="53"/>
      <c r="D58" s="54"/>
      <c r="E58" s="55"/>
      <c r="F58" s="55"/>
      <c r="G58" s="50" t="str">
        <f t="shared" si="0"/>
        <v/>
      </c>
    </row>
    <row r="59" spans="1:7" s="2" customFormat="1" ht="12.75" customHeight="1" x14ac:dyDescent="0.35">
      <c r="A59" s="56" t="s">
        <v>60</v>
      </c>
      <c r="B59" s="57" t="s">
        <v>61</v>
      </c>
      <c r="C59" s="53" t="s">
        <v>22</v>
      </c>
      <c r="D59" s="54">
        <f>+D23+D32</f>
        <v>213</v>
      </c>
      <c r="E59" s="55"/>
      <c r="F59" s="55"/>
      <c r="G59" s="50" t="str">
        <f t="shared" si="0"/>
        <v/>
      </c>
    </row>
    <row r="60" spans="1:7" s="2" customFormat="1" ht="12.75" customHeight="1" x14ac:dyDescent="0.35">
      <c r="A60" s="58"/>
      <c r="B60" s="59"/>
      <c r="C60" s="53"/>
      <c r="D60" s="54"/>
      <c r="E60" s="55"/>
      <c r="F60" s="55"/>
      <c r="G60" s="50" t="str">
        <f t="shared" si="0"/>
        <v/>
      </c>
    </row>
    <row r="61" spans="1:7" s="2" customFormat="1" ht="12.75" customHeight="1" x14ac:dyDescent="0.35">
      <c r="A61" s="58"/>
      <c r="B61" s="59"/>
      <c r="C61" s="53"/>
      <c r="D61" s="54"/>
      <c r="E61" s="55"/>
      <c r="F61" s="55"/>
      <c r="G61" s="50" t="str">
        <f t="shared" si="0"/>
        <v/>
      </c>
    </row>
    <row r="62" spans="1:7" s="2" customFormat="1" ht="12.75" customHeight="1" x14ac:dyDescent="0.35">
      <c r="A62" s="58"/>
      <c r="B62" s="59"/>
      <c r="C62" s="53"/>
      <c r="D62" s="54"/>
      <c r="E62" s="55"/>
      <c r="F62" s="55"/>
      <c r="G62" s="50" t="str">
        <f t="shared" si="0"/>
        <v/>
      </c>
    </row>
    <row r="63" spans="1:7" s="2" customFormat="1" ht="12.75" customHeight="1" x14ac:dyDescent="0.35">
      <c r="A63" s="56" t="s">
        <v>62</v>
      </c>
      <c r="B63" s="57" t="s">
        <v>63</v>
      </c>
      <c r="C63" s="53" t="s">
        <v>22</v>
      </c>
      <c r="D63" s="54">
        <v>48</v>
      </c>
      <c r="E63" s="55"/>
      <c r="F63" s="55"/>
      <c r="G63" s="50" t="str">
        <f t="shared" si="0"/>
        <v/>
      </c>
    </row>
    <row r="64" spans="1:7" s="2" customFormat="1" ht="12.75" customHeight="1" x14ac:dyDescent="0.35">
      <c r="A64" s="58"/>
      <c r="B64" s="59"/>
      <c r="C64" s="53"/>
      <c r="D64" s="54"/>
      <c r="E64" s="55"/>
      <c r="F64" s="55"/>
      <c r="G64" s="50" t="str">
        <f t="shared" si="0"/>
        <v/>
      </c>
    </row>
    <row r="65" spans="1:7" s="2" customFormat="1" ht="12.75" customHeight="1" x14ac:dyDescent="0.35">
      <c r="A65" s="56" t="s">
        <v>64</v>
      </c>
      <c r="B65" s="57" t="s">
        <v>65</v>
      </c>
      <c r="C65" s="53"/>
      <c r="D65" s="54"/>
      <c r="E65" s="55"/>
      <c r="F65" s="55"/>
      <c r="G65" s="50" t="str">
        <f t="shared" si="0"/>
        <v/>
      </c>
    </row>
    <row r="66" spans="1:7" s="2" customFormat="1" ht="12.75" customHeight="1" x14ac:dyDescent="0.35">
      <c r="A66" s="56"/>
      <c r="B66" s="59" t="s">
        <v>45</v>
      </c>
      <c r="C66" s="53" t="s">
        <v>33</v>
      </c>
      <c r="D66" s="54">
        <v>1</v>
      </c>
      <c r="E66" s="55"/>
      <c r="F66" s="55"/>
      <c r="G66" s="50" t="str">
        <f t="shared" si="0"/>
        <v/>
      </c>
    </row>
    <row r="67" spans="1:7" s="2" customFormat="1" ht="12.75" customHeight="1" x14ac:dyDescent="0.35">
      <c r="A67" s="58"/>
      <c r="B67" s="59"/>
      <c r="C67" s="53"/>
      <c r="D67" s="54"/>
      <c r="E67" s="55"/>
      <c r="F67" s="55"/>
      <c r="G67" s="50" t="str">
        <f t="shared" si="0"/>
        <v/>
      </c>
    </row>
    <row r="68" spans="1:7" s="66" customFormat="1" ht="13" x14ac:dyDescent="0.3">
      <c r="A68" s="44"/>
      <c r="B68" s="61"/>
      <c r="C68" s="62"/>
      <c r="D68" s="63"/>
      <c r="E68" s="61"/>
      <c r="F68" s="64" t="s">
        <v>66</v>
      </c>
      <c r="G68" s="65">
        <f>+SUM(G53:G67)</f>
        <v>0</v>
      </c>
    </row>
    <row r="69" spans="1:7" s="2" customFormat="1" ht="12.75" customHeight="1" x14ac:dyDescent="0.35">
      <c r="A69" s="58"/>
      <c r="B69" s="59"/>
      <c r="C69" s="53"/>
      <c r="D69" s="54"/>
      <c r="E69" s="55"/>
      <c r="F69" s="55"/>
      <c r="G69" s="50" t="str">
        <f t="shared" si="0"/>
        <v/>
      </c>
    </row>
    <row r="70" spans="1:7" s="2" customFormat="1" ht="12.75" customHeight="1" x14ac:dyDescent="0.35">
      <c r="A70" s="58"/>
      <c r="B70" s="59"/>
      <c r="C70" s="53"/>
      <c r="D70" s="54"/>
      <c r="E70" s="55"/>
      <c r="F70" s="55"/>
      <c r="G70" s="50" t="str">
        <f t="shared" si="0"/>
        <v/>
      </c>
    </row>
    <row r="71" spans="1:7" s="2" customFormat="1" ht="12.75" customHeight="1" x14ac:dyDescent="0.35">
      <c r="A71" s="58"/>
      <c r="B71" s="59"/>
      <c r="C71" s="53"/>
      <c r="D71" s="54"/>
      <c r="E71" s="55"/>
      <c r="F71" s="55"/>
      <c r="G71" s="50" t="str">
        <f t="shared" si="0"/>
        <v/>
      </c>
    </row>
    <row r="72" spans="1:7" s="2" customFormat="1" ht="12.75" customHeight="1" x14ac:dyDescent="0.35">
      <c r="A72" s="58"/>
      <c r="B72" s="59"/>
      <c r="C72" s="53"/>
      <c r="D72" s="54"/>
      <c r="E72" s="55"/>
      <c r="F72" s="55"/>
      <c r="G72" s="50" t="str">
        <f t="shared" si="0"/>
        <v/>
      </c>
    </row>
    <row r="73" spans="1:7" ht="12.75" customHeight="1" thickBot="1" x14ac:dyDescent="0.35">
      <c r="A73" s="67"/>
      <c r="B73" s="68"/>
      <c r="C73" s="69"/>
      <c r="D73" s="70"/>
      <c r="E73" s="68"/>
      <c r="F73" s="71"/>
      <c r="G73" s="50" t="str">
        <f t="shared" ref="G73" si="1">+IF(F73&gt;0,+E73*F73,"")</f>
        <v/>
      </c>
    </row>
    <row r="74" spans="1:7" ht="25" customHeight="1" x14ac:dyDescent="0.25">
      <c r="A74" s="72"/>
      <c r="B74" s="73"/>
      <c r="C74" s="73"/>
      <c r="D74" s="73"/>
      <c r="E74" s="74" t="s">
        <v>67</v>
      </c>
      <c r="F74" s="75">
        <f>+G68+G52+G41</f>
        <v>0</v>
      </c>
      <c r="G74" s="76"/>
    </row>
    <row r="75" spans="1:7" ht="15" customHeight="1" thickBot="1" x14ac:dyDescent="0.3">
      <c r="A75" s="77"/>
      <c r="B75" s="78"/>
      <c r="C75" s="78"/>
      <c r="D75" s="78"/>
      <c r="E75" s="79" t="s">
        <v>68</v>
      </c>
      <c r="F75" s="80">
        <f>F74*20/100</f>
        <v>0</v>
      </c>
      <c r="G75" s="81"/>
    </row>
    <row r="76" spans="1:7" ht="25" customHeight="1" thickBot="1" x14ac:dyDescent="0.3">
      <c r="A76" s="82"/>
      <c r="B76" s="83" t="s">
        <v>69</v>
      </c>
      <c r="C76" s="83"/>
      <c r="D76" s="83"/>
      <c r="E76" s="84"/>
      <c r="F76" s="85">
        <f>+SUM(F74:G75)</f>
        <v>0</v>
      </c>
      <c r="G76" s="86"/>
    </row>
    <row r="77" spans="1:7" ht="30" customHeight="1" x14ac:dyDescent="0.25">
      <c r="A77" s="87" t="s">
        <v>70</v>
      </c>
      <c r="B77" s="87"/>
      <c r="C77" s="87"/>
      <c r="D77" s="87"/>
      <c r="E77" s="87"/>
      <c r="F77" s="87"/>
      <c r="G77" s="87"/>
    </row>
    <row r="78" spans="1:7" ht="12" customHeight="1" x14ac:dyDescent="0.35">
      <c r="A78" s="1"/>
      <c r="B78" s="2"/>
      <c r="C78" s="3"/>
      <c r="D78" s="88"/>
      <c r="E78" s="88"/>
      <c r="F78" s="88"/>
      <c r="G78" s="5"/>
    </row>
    <row r="79" spans="1:7" ht="12" customHeight="1" x14ac:dyDescent="0.35">
      <c r="A79" s="1"/>
      <c r="B79" s="2"/>
      <c r="C79" s="3"/>
      <c r="D79" s="88"/>
      <c r="E79" s="88"/>
      <c r="F79" s="89"/>
      <c r="G79" s="5"/>
    </row>
    <row r="80" spans="1:7" ht="12" customHeight="1" x14ac:dyDescent="0.35">
      <c r="A80" s="1"/>
      <c r="B80" s="2"/>
      <c r="C80" s="3"/>
      <c r="D80" s="88"/>
      <c r="E80" s="88"/>
      <c r="F80" s="90"/>
      <c r="G80" s="5"/>
    </row>
    <row r="81" spans="1:7" ht="6" customHeight="1" x14ac:dyDescent="0.35">
      <c r="A81" s="1"/>
      <c r="B81" s="2"/>
      <c r="C81" s="3"/>
      <c r="D81" s="88"/>
      <c r="E81" s="88"/>
      <c r="F81" s="89"/>
      <c r="G81" s="5"/>
    </row>
    <row r="82" spans="1:7" ht="14.5" x14ac:dyDescent="0.35">
      <c r="A82" s="1"/>
      <c r="B82" s="2"/>
      <c r="C82" s="3"/>
      <c r="D82" s="88"/>
      <c r="E82" s="88"/>
      <c r="F82" s="91"/>
      <c r="G82" s="5"/>
    </row>
    <row r="83" spans="1:7" ht="14.5" x14ac:dyDescent="0.35">
      <c r="A83" s="1"/>
      <c r="B83" s="2"/>
      <c r="C83" s="3"/>
      <c r="D83" s="88"/>
      <c r="E83" s="88"/>
      <c r="F83" s="4"/>
      <c r="G83" s="5"/>
    </row>
    <row r="84" spans="1:7" ht="14.5" x14ac:dyDescent="0.35">
      <c r="A84" s="1"/>
      <c r="B84" s="2"/>
      <c r="C84" s="3"/>
      <c r="D84" s="88"/>
      <c r="E84" s="88"/>
      <c r="F84" s="4"/>
      <c r="G84" s="5"/>
    </row>
    <row r="85" spans="1:7" ht="14.5" x14ac:dyDescent="0.35">
      <c r="A85" s="1"/>
      <c r="B85" s="2"/>
      <c r="C85" s="3"/>
      <c r="D85" s="3"/>
      <c r="E85" s="3"/>
      <c r="F85" s="4"/>
      <c r="G85" s="5"/>
    </row>
    <row r="86" spans="1:7" ht="14.5" x14ac:dyDescent="0.35">
      <c r="A86" s="1"/>
      <c r="B86" s="2"/>
      <c r="C86" s="3"/>
      <c r="D86" s="3"/>
      <c r="E86" s="3"/>
      <c r="F86" s="4"/>
      <c r="G86" s="5"/>
    </row>
  </sheetData>
  <mergeCells count="12">
    <mergeCell ref="G5:G6"/>
    <mergeCell ref="F74:G74"/>
    <mergeCell ref="F75:G75"/>
    <mergeCell ref="B76:D76"/>
    <mergeCell ref="F76:G76"/>
    <mergeCell ref="A77:G77"/>
    <mergeCell ref="B2:F2"/>
    <mergeCell ref="A5:A6"/>
    <mergeCell ref="B5:B6"/>
    <mergeCell ref="C5:C6"/>
    <mergeCell ref="D5:E5"/>
    <mergeCell ref="F5:F6"/>
  </mergeCells>
  <printOptions horizontalCentered="1"/>
  <pageMargins left="0.23622047244094491" right="0.23622047244094491" top="0.59055118110236227" bottom="0.39370078740157483" header="0.19685039370078741" footer="0.19685039370078741"/>
  <pageSetup paperSize="9" fitToHeight="0" orientation="portrait" r:id="rId1"/>
  <headerFooter alignWithMargins="0">
    <oddHeader>&amp;CN° de Consultation 2020_50001_0044
Décomposition du Prix Global et Forfaitaire</oddHeader>
    <oddFooter>&amp;R&amp;P/&amp;N</oddFooter>
  </headerFooter>
  <rowBreaks count="1" manualBreakCount="1">
    <brk id="77"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04</vt:lpstr>
      <vt:lpstr>'04'!Impression_des_titres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Denis URBAIN</dc:creator>
  <cp:lastModifiedBy>Denis URBAIN</cp:lastModifiedBy>
  <dcterms:created xsi:type="dcterms:W3CDTF">2020-11-24T08:39:54Z</dcterms:created>
  <dcterms:modified xsi:type="dcterms:W3CDTF">2020-11-24T08:40:04Z</dcterms:modified>
</cp:coreProperties>
</file>