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NASILO1\Serveur\16 05 - SOLIDARITE SALLES DE CLASSE\004 DCE\Documents\DCE indB\"/>
    </mc:Choice>
  </mc:AlternateContent>
  <xr:revisionPtr revIDLastSave="0" documentId="13_ncr:1_{2E3D97BC-6DD1-4FDE-B24C-467CF9339008}" xr6:coauthVersionLast="41" xr6:coauthVersionMax="41" xr10:uidLastSave="{00000000-0000-0000-0000-000000000000}"/>
  <bookViews>
    <workbookView xWindow="3495" yWindow="420" windowWidth="23430" windowHeight="13740" tabRatio="767" xr2:uid="{00000000-000D-0000-FFFF-FFFF00000000}"/>
  </bookViews>
  <sheets>
    <sheet name="01" sheetId="16" r:id="rId1"/>
  </sheets>
  <definedNames>
    <definedName name="_xlnm.Print_Area" localSheetId="0">'01'!$A$1:$G$101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6" l="1"/>
  <c r="D43" i="16"/>
  <c r="D27" i="16" l="1"/>
  <c r="G99" i="16" l="1"/>
  <c r="G100" i="16" s="1"/>
  <c r="G101" i="16" l="1"/>
</calcChain>
</file>

<file path=xl/sharedStrings.xml><?xml version="1.0" encoding="utf-8"?>
<sst xmlns="http://schemas.openxmlformats.org/spreadsheetml/2006/main" count="236" uniqueCount="171">
  <si>
    <t>Article</t>
  </si>
  <si>
    <t>Désignation</t>
  </si>
  <si>
    <t>U</t>
  </si>
  <si>
    <t>Qté</t>
  </si>
  <si>
    <t>PU</t>
  </si>
  <si>
    <t>Montant</t>
  </si>
  <si>
    <t>2.1</t>
  </si>
  <si>
    <t>2.2</t>
  </si>
  <si>
    <t>2.3</t>
  </si>
  <si>
    <t>2.4</t>
  </si>
  <si>
    <t>TRAVAUX PREPARATOIRES</t>
  </si>
  <si>
    <t>2.5</t>
  </si>
  <si>
    <t>m²</t>
  </si>
  <si>
    <t>ml</t>
  </si>
  <si>
    <t>Ens</t>
  </si>
  <si>
    <t xml:space="preserve">DESCRIPTION DES TRAVAUX </t>
  </si>
  <si>
    <t>2.1.1</t>
  </si>
  <si>
    <t>2.1.2</t>
  </si>
  <si>
    <t>2.1.3</t>
  </si>
  <si>
    <t>2.1.4</t>
  </si>
  <si>
    <t>2.1.5</t>
  </si>
  <si>
    <t>2.1.6</t>
  </si>
  <si>
    <t>2.3.3</t>
  </si>
  <si>
    <t>2.3.5</t>
  </si>
  <si>
    <t>2.3.1</t>
  </si>
  <si>
    <t>2.3.2</t>
  </si>
  <si>
    <t>2.4.1</t>
  </si>
  <si>
    <t>2.5.1</t>
  </si>
  <si>
    <t>2.5.2</t>
  </si>
  <si>
    <t>2.5.3</t>
  </si>
  <si>
    <t>2.5.4</t>
  </si>
  <si>
    <t>2.4.2</t>
  </si>
  <si>
    <t>2.6</t>
  </si>
  <si>
    <t>2.6.1</t>
  </si>
  <si>
    <t xml:space="preserve">MONTANT TOTAL TTC LOT 01 </t>
  </si>
  <si>
    <t xml:space="preserve">MONTANT TOTAL HORS TAXES LOT 01 </t>
  </si>
  <si>
    <t>INSTALLATIONS DE CHANTIER</t>
  </si>
  <si>
    <t>2.3.4</t>
  </si>
  <si>
    <t>2.4.3</t>
  </si>
  <si>
    <t>2.4.4</t>
  </si>
  <si>
    <t>2.4.5</t>
  </si>
  <si>
    <t>2.5.5</t>
  </si>
  <si>
    <t>2.6.2</t>
  </si>
  <si>
    <t>2.6.3</t>
  </si>
  <si>
    <t>2.6.4</t>
  </si>
  <si>
    <t>PM</t>
  </si>
  <si>
    <t>2.1.7</t>
  </si>
  <si>
    <t>2.1.8</t>
  </si>
  <si>
    <t>Plan d'installation de chantier</t>
  </si>
  <si>
    <t>Clotures</t>
  </si>
  <si>
    <t>Aires de stockage</t>
  </si>
  <si>
    <t>2.2.1</t>
  </si>
  <si>
    <t>2.2.2</t>
  </si>
  <si>
    <t>2.2.3</t>
  </si>
  <si>
    <t>2.2.4</t>
  </si>
  <si>
    <t>2.2.5</t>
  </si>
  <si>
    <t>2.1.9</t>
  </si>
  <si>
    <t>DIVERS</t>
  </si>
  <si>
    <t>Panneaux de chantier</t>
  </si>
  <si>
    <t>Moyens de levage</t>
  </si>
  <si>
    <t>Baraquements</t>
  </si>
  <si>
    <t>Accessibilité</t>
  </si>
  <si>
    <t>2.1.10</t>
  </si>
  <si>
    <t>Alimentations du chantier</t>
  </si>
  <si>
    <t>Sécurité</t>
  </si>
  <si>
    <t>Compte prorata</t>
  </si>
  <si>
    <t>Etat des lieux</t>
  </si>
  <si>
    <t>Implantation des ouvrages</t>
  </si>
  <si>
    <t>Sondages complémentaires</t>
  </si>
  <si>
    <t>Plans d'exécution</t>
  </si>
  <si>
    <t>DOE</t>
  </si>
  <si>
    <t>TERRASSEMENTS</t>
  </si>
  <si>
    <t>Terrassements généraux</t>
  </si>
  <si>
    <t>Fouilles en trous et rigoles</t>
  </si>
  <si>
    <t>Evacuation aux décharges</t>
  </si>
  <si>
    <t>Epuisements</t>
  </si>
  <si>
    <t>Remblais</t>
  </si>
  <si>
    <t>INFRASTRUCTURES</t>
  </si>
  <si>
    <t>Gros béton</t>
  </si>
  <si>
    <t>Béton de propreté</t>
  </si>
  <si>
    <t>Béton de fondations</t>
  </si>
  <si>
    <t>Longrines</t>
  </si>
  <si>
    <t>2.4.6</t>
  </si>
  <si>
    <t>Radier ascenseur</t>
  </si>
  <si>
    <t>Cuvette ascenseur</t>
  </si>
  <si>
    <t>SUPERSTRUCTURES</t>
  </si>
  <si>
    <t>2.5.6</t>
  </si>
  <si>
    <t>2.5.7</t>
  </si>
  <si>
    <t>2.5.8</t>
  </si>
  <si>
    <t>2.5.9</t>
  </si>
  <si>
    <t>Voiles extérieurs en béton armé</t>
  </si>
  <si>
    <t>Voiles intérieurs en béton armé</t>
  </si>
  <si>
    <t>Gaine ascenseur</t>
  </si>
  <si>
    <t>Poteaux</t>
  </si>
  <si>
    <t>Poutres</t>
  </si>
  <si>
    <t>Bandes noyées</t>
  </si>
  <si>
    <t>Planchers dalles alvéolaires</t>
  </si>
  <si>
    <t>Acrotères</t>
  </si>
  <si>
    <t>2.6.5</t>
  </si>
  <si>
    <t>2.6.6</t>
  </si>
  <si>
    <t>2.6.7</t>
  </si>
  <si>
    <t>2.6.8</t>
  </si>
  <si>
    <t>2.6.9</t>
  </si>
  <si>
    <t>Barrière anti-termite</t>
  </si>
  <si>
    <t>Percements dans façade existante</t>
  </si>
  <si>
    <t>Mise à la terre</t>
  </si>
  <si>
    <t>Traitement des joints de dilatation</t>
  </si>
  <si>
    <t>Drainage des murs enterrés</t>
  </si>
  <si>
    <t>Drainage en pieds de murs</t>
  </si>
  <si>
    <t>Réservations, bouchements, calfeutrements, scellements</t>
  </si>
  <si>
    <t>Forme de pente</t>
  </si>
  <si>
    <t>m3</t>
  </si>
  <si>
    <t>Planchers coulés en place</t>
  </si>
  <si>
    <t>20+5</t>
  </si>
  <si>
    <t>25+5</t>
  </si>
  <si>
    <t>2.6.10</t>
  </si>
  <si>
    <t>Voiles contre JD</t>
  </si>
  <si>
    <t>2.6.11</t>
  </si>
  <si>
    <t>2.6.12</t>
  </si>
  <si>
    <t>2.6.13</t>
  </si>
  <si>
    <t>2.6.14</t>
  </si>
  <si>
    <t>2.6.15</t>
  </si>
  <si>
    <t>2.6.16</t>
  </si>
  <si>
    <t>Démolition de murets existants</t>
  </si>
  <si>
    <t>Dépose de clôture</t>
  </si>
  <si>
    <t>Dépose et repose du auvent métallique</t>
  </si>
  <si>
    <t>Becquet béton</t>
  </si>
  <si>
    <t>Lasure opacifiante sur béton</t>
  </si>
  <si>
    <t>Rampe technique R-1</t>
  </si>
  <si>
    <t>Caniveau technique de passage des réseaux</t>
  </si>
  <si>
    <t>Enrobé</t>
  </si>
  <si>
    <t>OUVRAGES D'ETANCHEITE</t>
  </si>
  <si>
    <t>2.7</t>
  </si>
  <si>
    <t>2.7.1</t>
  </si>
  <si>
    <t>2.7.2</t>
  </si>
  <si>
    <t>2.7.3</t>
  </si>
  <si>
    <t>2.7.4</t>
  </si>
  <si>
    <t>Etanchéité protection lourde sur toiture béton</t>
  </si>
  <si>
    <t>Relevés d'étanchéité</t>
  </si>
  <si>
    <t>Joint de dilatation</t>
  </si>
  <si>
    <t>Eaux pluviales</t>
  </si>
  <si>
    <t>Sorties de toiture</t>
  </si>
  <si>
    <t>2.7.5</t>
  </si>
  <si>
    <t>2.7.6</t>
  </si>
  <si>
    <t>2.7.7</t>
  </si>
  <si>
    <t>Trop plein</t>
  </si>
  <si>
    <t>Etancheité autoprotégée sur toiture édicule ascenseur</t>
  </si>
  <si>
    <t>Pare vapeur</t>
  </si>
  <si>
    <t>Isolant</t>
  </si>
  <si>
    <t>Etanchéité</t>
  </si>
  <si>
    <t>Protection lourde</t>
  </si>
  <si>
    <t>Relevé</t>
  </si>
  <si>
    <t>Solin</t>
  </si>
  <si>
    <t>Couvertine</t>
  </si>
  <si>
    <t>u</t>
  </si>
  <si>
    <t>Equerre de protection</t>
  </si>
  <si>
    <t>2.6.17</t>
  </si>
  <si>
    <t>2.6.18</t>
  </si>
  <si>
    <t>Traitement du pignon et du soutenement</t>
  </si>
  <si>
    <t>2.7.8</t>
  </si>
  <si>
    <t xml:space="preserve">Etanchéité sur rampe </t>
  </si>
  <si>
    <t>2.7.9</t>
  </si>
  <si>
    <t>Caniveau de pied de rampe</t>
  </si>
  <si>
    <t>2.7.10</t>
  </si>
  <si>
    <t>Couverture provisoire trémie</t>
  </si>
  <si>
    <t>ens</t>
  </si>
  <si>
    <t>LOT 01 - TERRASSEMENTS - GROS ŒUVRE - ETANCHEITE - MACONNERIE - VRD</t>
  </si>
  <si>
    <t>Voiles extérieurs classiques</t>
  </si>
  <si>
    <t>Isolant sous face préau</t>
  </si>
  <si>
    <t>TVA 20%</t>
  </si>
  <si>
    <t>Qent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</si>
</sst>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44" fontId="2" fillId="0" borderId="12" xfId="1" applyFont="1" applyBorder="1"/>
    <xf numFmtId="44" fontId="0" fillId="0" borderId="0" xfId="1" applyFont="1"/>
    <xf numFmtId="44" fontId="2" fillId="0" borderId="7" xfId="1" applyFont="1" applyBorder="1" applyAlignment="1">
      <alignment horizontal="center"/>
    </xf>
    <xf numFmtId="44" fontId="0" fillId="0" borderId="9" xfId="1" applyFont="1" applyBorder="1"/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0" xfId="1" applyNumberFormat="1" applyFont="1"/>
    <xf numFmtId="0" fontId="5" fillId="0" borderId="4" xfId="0" applyFont="1" applyBorder="1" applyAlignment="1">
      <alignment horizontal="left" indent="2"/>
    </xf>
    <xf numFmtId="164" fontId="2" fillId="0" borderId="6" xfId="1" applyNumberFormat="1" applyFont="1" applyBorder="1" applyAlignment="1">
      <alignment horizontal="center"/>
    </xf>
    <xf numFmtId="164" fontId="0" fillId="0" borderId="4" xfId="1" applyNumberFormat="1" applyFont="1" applyBorder="1"/>
    <xf numFmtId="44" fontId="2" fillId="0" borderId="7" xfId="1" applyFont="1" applyBorder="1"/>
    <xf numFmtId="0" fontId="0" fillId="0" borderId="4" xfId="0" applyBorder="1" applyAlignment="1">
      <alignment horizontal="left" indent="3"/>
    </xf>
    <xf numFmtId="44" fontId="0" fillId="0" borderId="0" xfId="0" applyNumberFormat="1"/>
    <xf numFmtId="0" fontId="6" fillId="0" borderId="4" xfId="0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64" fontId="6" fillId="0" borderId="4" xfId="1" applyNumberFormat="1" applyFont="1" applyBorder="1"/>
    <xf numFmtId="44" fontId="6" fillId="0" borderId="9" xfId="1" applyFont="1" applyBorder="1"/>
    <xf numFmtId="0" fontId="7" fillId="0" borderId="4" xfId="0" applyFont="1" applyBorder="1" applyAlignment="1">
      <alignment horizontal="center"/>
    </xf>
    <xf numFmtId="164" fontId="7" fillId="0" borderId="4" xfId="1" applyNumberFormat="1" applyFont="1" applyBorder="1"/>
    <xf numFmtId="44" fontId="7" fillId="0" borderId="9" xfId="1" applyFont="1" applyBorder="1"/>
    <xf numFmtId="0" fontId="5" fillId="0" borderId="4" xfId="0" applyFont="1" applyBorder="1"/>
    <xf numFmtId="1" fontId="7" fillId="0" borderId="1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8" xfId="0" applyFont="1" applyBorder="1" applyAlignment="1">
      <alignment horizontal="center"/>
    </xf>
    <xf numFmtId="0" fontId="9" fillId="0" borderId="4" xfId="0" applyFont="1" applyBorder="1"/>
    <xf numFmtId="44" fontId="7" fillId="0" borderId="16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4" fontId="0" fillId="0" borderId="19" xfId="1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64" fontId="0" fillId="0" borderId="21" xfId="1" applyNumberFormat="1" applyFont="1" applyBorder="1"/>
    <xf numFmtId="44" fontId="0" fillId="0" borderId="23" xfId="1" applyFont="1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164" fontId="0" fillId="0" borderId="25" xfId="1" applyNumberFormat="1" applyFont="1" applyBorder="1"/>
    <xf numFmtId="44" fontId="0" fillId="0" borderId="27" xfId="1" applyFont="1" applyBorder="1"/>
  </cellXfs>
  <cellStyles count="3">
    <cellStyle name="Monétaire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1"/>
  <sheetViews>
    <sheetView showGridLines="0" tabSelected="1" zoomScale="70" zoomScaleNormal="70" zoomScaleSheetLayoutView="80" workbookViewId="0">
      <selection sqref="A1:G1"/>
    </sheetView>
  </sheetViews>
  <sheetFormatPr baseColWidth="10" defaultRowHeight="15" x14ac:dyDescent="0.25"/>
  <cols>
    <col min="1" max="1" width="8.7109375" style="1" customWidth="1"/>
    <col min="2" max="2" width="73.5703125" customWidth="1"/>
    <col min="3" max="3" width="6.5703125" style="1" customWidth="1"/>
    <col min="4" max="5" width="10.140625" style="1" customWidth="1"/>
    <col min="6" max="6" width="14.28515625" style="19" customWidth="1"/>
    <col min="7" max="7" width="20.140625" style="8" customWidth="1"/>
    <col min="8" max="8" width="17.7109375" customWidth="1"/>
  </cols>
  <sheetData>
    <row r="1" spans="1:8" ht="33.75" customHeight="1" thickBot="1" x14ac:dyDescent="0.3">
      <c r="A1" s="40" t="s">
        <v>166</v>
      </c>
      <c r="B1" s="41"/>
      <c r="C1" s="41"/>
      <c r="D1" s="41"/>
      <c r="E1" s="41"/>
      <c r="F1" s="41"/>
      <c r="G1" s="48"/>
    </row>
    <row r="2" spans="1:8" ht="15.75" thickBot="1" x14ac:dyDescent="0.3">
      <c r="A2" s="49"/>
      <c r="G2" s="50"/>
    </row>
    <row r="3" spans="1:8" x14ac:dyDescent="0.25">
      <c r="A3" s="14" t="s">
        <v>0</v>
      </c>
      <c r="B3" s="5" t="s">
        <v>1</v>
      </c>
      <c r="C3" s="15" t="s">
        <v>2</v>
      </c>
      <c r="D3" s="16" t="s">
        <v>3</v>
      </c>
      <c r="E3" s="16" t="s">
        <v>170</v>
      </c>
      <c r="F3" s="21" t="s">
        <v>4</v>
      </c>
      <c r="G3" s="9" t="s">
        <v>5</v>
      </c>
    </row>
    <row r="4" spans="1:8" ht="21" x14ac:dyDescent="0.35">
      <c r="A4" s="12">
        <v>2</v>
      </c>
      <c r="B4" s="13" t="s">
        <v>15</v>
      </c>
      <c r="C4" s="4"/>
      <c r="D4" s="17"/>
      <c r="E4" s="17"/>
      <c r="F4" s="22"/>
      <c r="G4" s="10"/>
    </row>
    <row r="5" spans="1:8" x14ac:dyDescent="0.25">
      <c r="A5" s="11"/>
      <c r="B5" s="3"/>
      <c r="C5" s="4"/>
      <c r="D5" s="17"/>
      <c r="E5" s="17"/>
      <c r="F5" s="22"/>
      <c r="G5" s="10"/>
    </row>
    <row r="6" spans="1:8" x14ac:dyDescent="0.25">
      <c r="A6" s="6" t="s">
        <v>6</v>
      </c>
      <c r="B6" s="2" t="s">
        <v>36</v>
      </c>
      <c r="C6" s="4"/>
      <c r="D6" s="18"/>
      <c r="E6" s="18"/>
      <c r="F6" s="22"/>
      <c r="G6" s="10"/>
    </row>
    <row r="7" spans="1:8" x14ac:dyDescent="0.25">
      <c r="A7" s="11" t="s">
        <v>16</v>
      </c>
      <c r="B7" s="3" t="s">
        <v>48</v>
      </c>
      <c r="C7" s="4" t="s">
        <v>14</v>
      </c>
      <c r="D7" s="18">
        <v>1</v>
      </c>
      <c r="E7" s="18"/>
      <c r="F7" s="22"/>
      <c r="G7" s="10"/>
      <c r="H7" s="25"/>
    </row>
    <row r="8" spans="1:8" x14ac:dyDescent="0.25">
      <c r="A8" s="11" t="s">
        <v>17</v>
      </c>
      <c r="B8" s="3" t="s">
        <v>58</v>
      </c>
      <c r="C8" s="4" t="s">
        <v>14</v>
      </c>
      <c r="D8" s="18">
        <v>1</v>
      </c>
      <c r="E8" s="18"/>
      <c r="F8" s="22"/>
      <c r="G8" s="10"/>
    </row>
    <row r="9" spans="1:8" x14ac:dyDescent="0.25">
      <c r="A9" s="11" t="s">
        <v>18</v>
      </c>
      <c r="B9" s="3" t="s">
        <v>50</v>
      </c>
      <c r="C9" s="4" t="s">
        <v>14</v>
      </c>
      <c r="D9" s="18">
        <v>1</v>
      </c>
      <c r="E9" s="18"/>
      <c r="F9" s="22"/>
      <c r="G9" s="10"/>
    </row>
    <row r="10" spans="1:8" x14ac:dyDescent="0.25">
      <c r="A10" s="11" t="s">
        <v>19</v>
      </c>
      <c r="B10" s="3" t="s">
        <v>59</v>
      </c>
      <c r="C10" s="4" t="s">
        <v>14</v>
      </c>
      <c r="D10" s="18">
        <v>1</v>
      </c>
      <c r="E10" s="18"/>
      <c r="F10" s="22"/>
      <c r="G10" s="10"/>
    </row>
    <row r="11" spans="1:8" x14ac:dyDescent="0.25">
      <c r="A11" s="11" t="s">
        <v>20</v>
      </c>
      <c r="B11" s="3" t="s">
        <v>60</v>
      </c>
      <c r="C11" s="4" t="s">
        <v>14</v>
      </c>
      <c r="D11" s="18">
        <v>1</v>
      </c>
      <c r="E11" s="18"/>
      <c r="F11" s="22"/>
      <c r="G11" s="10"/>
    </row>
    <row r="12" spans="1:8" x14ac:dyDescent="0.25">
      <c r="A12" s="11" t="s">
        <v>21</v>
      </c>
      <c r="B12" s="3" t="s">
        <v>49</v>
      </c>
      <c r="C12" s="4" t="s">
        <v>14</v>
      </c>
      <c r="D12" s="18">
        <v>1</v>
      </c>
      <c r="E12" s="18"/>
      <c r="F12" s="22"/>
      <c r="G12" s="10"/>
    </row>
    <row r="13" spans="1:8" x14ac:dyDescent="0.25">
      <c r="A13" s="11" t="s">
        <v>46</v>
      </c>
      <c r="B13" s="3" t="s">
        <v>61</v>
      </c>
      <c r="C13" s="4" t="s">
        <v>14</v>
      </c>
      <c r="D13" s="18">
        <v>1</v>
      </c>
      <c r="E13" s="18"/>
      <c r="F13" s="22"/>
      <c r="G13" s="10"/>
    </row>
    <row r="14" spans="1:8" x14ac:dyDescent="0.25">
      <c r="A14" s="11" t="s">
        <v>47</v>
      </c>
      <c r="B14" s="3" t="s">
        <v>63</v>
      </c>
      <c r="C14" s="4" t="s">
        <v>14</v>
      </c>
      <c r="D14" s="18">
        <v>1</v>
      </c>
      <c r="E14" s="18"/>
      <c r="F14" s="22"/>
      <c r="G14" s="10"/>
    </row>
    <row r="15" spans="1:8" x14ac:dyDescent="0.25">
      <c r="A15" s="11" t="s">
        <v>56</v>
      </c>
      <c r="B15" s="3" t="s">
        <v>64</v>
      </c>
      <c r="C15" s="4" t="s">
        <v>14</v>
      </c>
      <c r="D15" s="18">
        <v>1</v>
      </c>
      <c r="E15" s="18"/>
      <c r="F15" s="22"/>
      <c r="G15" s="10"/>
    </row>
    <row r="16" spans="1:8" x14ac:dyDescent="0.25">
      <c r="A16" s="11" t="s">
        <v>62</v>
      </c>
      <c r="B16" s="3" t="s">
        <v>65</v>
      </c>
      <c r="C16" s="4" t="s">
        <v>14</v>
      </c>
      <c r="D16" s="18">
        <v>1</v>
      </c>
      <c r="E16" s="18"/>
      <c r="F16" s="22"/>
      <c r="G16" s="10"/>
    </row>
    <row r="17" spans="1:7" x14ac:dyDescent="0.25">
      <c r="A17" s="6"/>
      <c r="B17" s="2"/>
      <c r="C17" s="4"/>
      <c r="D17" s="18"/>
      <c r="E17" s="18"/>
      <c r="F17" s="22"/>
      <c r="G17" s="10"/>
    </row>
    <row r="18" spans="1:7" x14ac:dyDescent="0.25">
      <c r="A18" s="6" t="s">
        <v>7</v>
      </c>
      <c r="B18" s="2" t="s">
        <v>10</v>
      </c>
      <c r="C18" s="4"/>
      <c r="D18" s="18"/>
      <c r="E18" s="18"/>
      <c r="F18" s="22"/>
      <c r="G18" s="10"/>
    </row>
    <row r="19" spans="1:7" x14ac:dyDescent="0.25">
      <c r="A19" s="11" t="s">
        <v>51</v>
      </c>
      <c r="B19" s="3" t="s">
        <v>66</v>
      </c>
      <c r="C19" s="4" t="s">
        <v>14</v>
      </c>
      <c r="D19" s="18">
        <v>1</v>
      </c>
      <c r="E19" s="18"/>
      <c r="F19" s="22"/>
      <c r="G19" s="10"/>
    </row>
    <row r="20" spans="1:7" x14ac:dyDescent="0.25">
      <c r="A20" s="11" t="s">
        <v>52</v>
      </c>
      <c r="B20" s="3" t="s">
        <v>67</v>
      </c>
      <c r="C20" s="4" t="s">
        <v>14</v>
      </c>
      <c r="D20" s="18">
        <v>1</v>
      </c>
      <c r="E20" s="18"/>
      <c r="F20" s="22"/>
      <c r="G20" s="10"/>
    </row>
    <row r="21" spans="1:7" x14ac:dyDescent="0.25">
      <c r="A21" s="11" t="s">
        <v>53</v>
      </c>
      <c r="B21" s="3" t="s">
        <v>68</v>
      </c>
      <c r="C21" s="4" t="s">
        <v>14</v>
      </c>
      <c r="D21" s="18">
        <v>1</v>
      </c>
      <c r="E21" s="18"/>
      <c r="F21" s="22"/>
      <c r="G21" s="10"/>
    </row>
    <row r="22" spans="1:7" x14ac:dyDescent="0.25">
      <c r="A22" s="11" t="s">
        <v>54</v>
      </c>
      <c r="B22" s="3" t="s">
        <v>69</v>
      </c>
      <c r="C22" s="4" t="s">
        <v>14</v>
      </c>
      <c r="D22" s="18">
        <v>1</v>
      </c>
      <c r="E22" s="18"/>
      <c r="F22" s="22"/>
      <c r="G22" s="10"/>
    </row>
    <row r="23" spans="1:7" x14ac:dyDescent="0.25">
      <c r="A23" s="11" t="s">
        <v>55</v>
      </c>
      <c r="B23" s="3" t="s">
        <v>70</v>
      </c>
      <c r="C23" s="4" t="s">
        <v>14</v>
      </c>
      <c r="D23" s="18">
        <v>1</v>
      </c>
      <c r="E23" s="18"/>
      <c r="F23" s="22"/>
      <c r="G23" s="10"/>
    </row>
    <row r="24" spans="1:7" x14ac:dyDescent="0.25">
      <c r="A24" s="6"/>
      <c r="B24" s="2"/>
      <c r="C24" s="4"/>
      <c r="D24" s="18"/>
      <c r="E24" s="18"/>
      <c r="F24" s="22"/>
      <c r="G24" s="10"/>
    </row>
    <row r="25" spans="1:7" x14ac:dyDescent="0.25">
      <c r="A25" s="6" t="s">
        <v>8</v>
      </c>
      <c r="B25" s="2" t="s">
        <v>71</v>
      </c>
      <c r="C25" s="4"/>
      <c r="D25" s="18"/>
      <c r="E25" s="18"/>
      <c r="F25" s="22"/>
      <c r="G25" s="10"/>
    </row>
    <row r="26" spans="1:7" x14ac:dyDescent="0.25">
      <c r="A26" s="11" t="s">
        <v>24</v>
      </c>
      <c r="B26" s="3" t="s">
        <v>72</v>
      </c>
      <c r="C26" s="4" t="s">
        <v>111</v>
      </c>
      <c r="D26" s="18">
        <v>107</v>
      </c>
      <c r="E26" s="18"/>
      <c r="F26" s="22"/>
      <c r="G26" s="10"/>
    </row>
    <row r="27" spans="1:7" x14ac:dyDescent="0.25">
      <c r="A27" s="11" t="s">
        <v>25</v>
      </c>
      <c r="B27" s="3" t="s">
        <v>73</v>
      </c>
      <c r="C27" s="4" t="s">
        <v>111</v>
      </c>
      <c r="D27" s="18">
        <f>18</f>
        <v>18</v>
      </c>
      <c r="E27" s="18"/>
      <c r="F27" s="22"/>
      <c r="G27" s="10"/>
    </row>
    <row r="28" spans="1:7" x14ac:dyDescent="0.25">
      <c r="A28" s="11" t="s">
        <v>22</v>
      </c>
      <c r="B28" s="3" t="s">
        <v>74</v>
      </c>
      <c r="C28" s="4" t="s">
        <v>111</v>
      </c>
      <c r="D28" s="18">
        <v>125</v>
      </c>
      <c r="E28" s="18"/>
      <c r="F28" s="22"/>
      <c r="G28" s="10"/>
    </row>
    <row r="29" spans="1:7" x14ac:dyDescent="0.25">
      <c r="A29" s="11" t="s">
        <v>37</v>
      </c>
      <c r="B29" s="3" t="s">
        <v>75</v>
      </c>
      <c r="C29" s="4" t="s">
        <v>14</v>
      </c>
      <c r="D29" s="18">
        <v>1</v>
      </c>
      <c r="E29" s="18"/>
      <c r="F29" s="22"/>
      <c r="G29" s="10"/>
    </row>
    <row r="30" spans="1:7" x14ac:dyDescent="0.25">
      <c r="A30" s="11" t="s">
        <v>23</v>
      </c>
      <c r="B30" s="3" t="s">
        <v>76</v>
      </c>
      <c r="C30" s="4" t="s">
        <v>111</v>
      </c>
      <c r="D30" s="18">
        <v>15</v>
      </c>
      <c r="E30" s="18"/>
      <c r="F30" s="22"/>
      <c r="G30" s="10"/>
    </row>
    <row r="31" spans="1:7" x14ac:dyDescent="0.25">
      <c r="A31" s="11"/>
      <c r="B31" s="3"/>
      <c r="C31" s="4"/>
      <c r="D31" s="18"/>
      <c r="E31" s="18"/>
      <c r="F31" s="22"/>
      <c r="G31" s="10"/>
    </row>
    <row r="32" spans="1:7" x14ac:dyDescent="0.25">
      <c r="A32" s="6" t="s">
        <v>9</v>
      </c>
      <c r="B32" s="2" t="s">
        <v>77</v>
      </c>
      <c r="C32" s="4"/>
      <c r="D32" s="18"/>
      <c r="E32" s="18"/>
      <c r="F32" s="22"/>
      <c r="G32" s="10"/>
    </row>
    <row r="33" spans="1:7" x14ac:dyDescent="0.25">
      <c r="A33" s="11" t="s">
        <v>26</v>
      </c>
      <c r="B33" s="3" t="s">
        <v>78</v>
      </c>
      <c r="C33" s="4" t="s">
        <v>111</v>
      </c>
      <c r="D33" s="18" t="s">
        <v>45</v>
      </c>
      <c r="E33" s="18"/>
      <c r="F33" s="22"/>
      <c r="G33" s="10"/>
    </row>
    <row r="34" spans="1:7" x14ac:dyDescent="0.25">
      <c r="A34" s="11" t="s">
        <v>31</v>
      </c>
      <c r="B34" s="3" t="s">
        <v>79</v>
      </c>
      <c r="C34" s="4" t="s">
        <v>12</v>
      </c>
      <c r="D34" s="18">
        <v>45</v>
      </c>
      <c r="E34" s="18"/>
      <c r="F34" s="22"/>
      <c r="G34" s="10"/>
    </row>
    <row r="35" spans="1:7" x14ac:dyDescent="0.25">
      <c r="A35" s="11" t="s">
        <v>38</v>
      </c>
      <c r="B35" s="3" t="s">
        <v>80</v>
      </c>
      <c r="C35" s="4" t="s">
        <v>111</v>
      </c>
      <c r="D35" s="18">
        <v>9</v>
      </c>
      <c r="E35" s="18"/>
      <c r="F35" s="22"/>
      <c r="G35" s="10"/>
    </row>
    <row r="36" spans="1:7" x14ac:dyDescent="0.25">
      <c r="A36" s="11" t="s">
        <v>39</v>
      </c>
      <c r="B36" s="3" t="s">
        <v>81</v>
      </c>
      <c r="C36" s="4" t="s">
        <v>111</v>
      </c>
      <c r="D36" s="18">
        <v>9</v>
      </c>
      <c r="E36" s="18"/>
      <c r="F36" s="22"/>
      <c r="G36" s="10"/>
    </row>
    <row r="37" spans="1:7" x14ac:dyDescent="0.25">
      <c r="A37" s="11" t="s">
        <v>40</v>
      </c>
      <c r="B37" s="3" t="s">
        <v>83</v>
      </c>
      <c r="C37" s="4" t="s">
        <v>12</v>
      </c>
      <c r="D37" s="18">
        <v>7</v>
      </c>
      <c r="E37" s="18"/>
      <c r="F37" s="22"/>
      <c r="G37" s="10"/>
    </row>
    <row r="38" spans="1:7" x14ac:dyDescent="0.25">
      <c r="A38" s="11" t="s">
        <v>82</v>
      </c>
      <c r="B38" s="3" t="s">
        <v>84</v>
      </c>
      <c r="C38" s="4" t="s">
        <v>12</v>
      </c>
      <c r="D38" s="18">
        <v>10</v>
      </c>
      <c r="E38" s="18"/>
      <c r="F38" s="22"/>
      <c r="G38" s="10"/>
    </row>
    <row r="39" spans="1:7" x14ac:dyDescent="0.25">
      <c r="A39" s="11"/>
      <c r="B39" s="20"/>
      <c r="C39" s="4"/>
      <c r="D39" s="18"/>
      <c r="E39" s="18"/>
      <c r="F39" s="22"/>
      <c r="G39" s="10"/>
    </row>
    <row r="40" spans="1:7" x14ac:dyDescent="0.25">
      <c r="A40" s="6" t="s">
        <v>11</v>
      </c>
      <c r="B40" s="2" t="s">
        <v>85</v>
      </c>
      <c r="C40" s="4"/>
      <c r="D40" s="18"/>
      <c r="E40" s="18"/>
      <c r="F40" s="22"/>
      <c r="G40" s="10"/>
    </row>
    <row r="41" spans="1:7" x14ac:dyDescent="0.25">
      <c r="A41" s="11" t="s">
        <v>27</v>
      </c>
      <c r="B41" s="36" t="s">
        <v>90</v>
      </c>
      <c r="C41" s="30"/>
      <c r="D41" s="34"/>
      <c r="E41" s="27"/>
      <c r="F41" s="28"/>
      <c r="G41" s="29"/>
    </row>
    <row r="42" spans="1:7" x14ac:dyDescent="0.25">
      <c r="A42" s="11"/>
      <c r="B42" s="38" t="s">
        <v>167</v>
      </c>
      <c r="C42" s="30" t="s">
        <v>12</v>
      </c>
      <c r="D42" s="34">
        <v>273</v>
      </c>
      <c r="E42" s="27"/>
      <c r="F42" s="28"/>
      <c r="G42" s="29"/>
    </row>
    <row r="43" spans="1:7" x14ac:dyDescent="0.25">
      <c r="A43" s="11"/>
      <c r="B43" s="38" t="s">
        <v>116</v>
      </c>
      <c r="C43" s="30" t="s">
        <v>12</v>
      </c>
      <c r="D43" s="34">
        <f>69+6.21*5.4</f>
        <v>102.53399999999999</v>
      </c>
      <c r="E43" s="27"/>
      <c r="F43" s="28"/>
      <c r="G43" s="29"/>
    </row>
    <row r="44" spans="1:7" x14ac:dyDescent="0.25">
      <c r="A44" s="11" t="s">
        <v>28</v>
      </c>
      <c r="B44" s="36" t="s">
        <v>91</v>
      </c>
      <c r="C44" s="30" t="s">
        <v>12</v>
      </c>
      <c r="D44" s="34">
        <f>39</f>
        <v>39</v>
      </c>
      <c r="E44" s="18"/>
      <c r="F44" s="22"/>
      <c r="G44" s="10"/>
    </row>
    <row r="45" spans="1:7" x14ac:dyDescent="0.25">
      <c r="A45" s="11" t="s">
        <v>29</v>
      </c>
      <c r="B45" s="36" t="s">
        <v>92</v>
      </c>
      <c r="C45" s="30" t="s">
        <v>12</v>
      </c>
      <c r="D45" s="34">
        <v>50</v>
      </c>
      <c r="E45" s="27"/>
      <c r="F45" s="28"/>
      <c r="G45" s="29"/>
    </row>
    <row r="46" spans="1:7" x14ac:dyDescent="0.25">
      <c r="A46" s="11" t="s">
        <v>30</v>
      </c>
      <c r="B46" s="3" t="s">
        <v>93</v>
      </c>
      <c r="C46" s="4" t="s">
        <v>111</v>
      </c>
      <c r="D46" s="18">
        <v>4</v>
      </c>
      <c r="E46" s="18"/>
      <c r="F46" s="22"/>
      <c r="G46" s="10"/>
    </row>
    <row r="47" spans="1:7" x14ac:dyDescent="0.25">
      <c r="A47" s="11" t="s">
        <v>41</v>
      </c>
      <c r="B47" s="3" t="s">
        <v>94</v>
      </c>
      <c r="C47" s="4" t="s">
        <v>111</v>
      </c>
      <c r="D47" s="18">
        <v>16</v>
      </c>
      <c r="E47" s="18"/>
      <c r="F47" s="22"/>
      <c r="G47" s="10"/>
    </row>
    <row r="48" spans="1:7" x14ac:dyDescent="0.25">
      <c r="A48" s="11" t="s">
        <v>86</v>
      </c>
      <c r="B48" s="3" t="s">
        <v>95</v>
      </c>
      <c r="C48" s="4" t="s">
        <v>13</v>
      </c>
      <c r="D48" s="18">
        <v>35</v>
      </c>
      <c r="E48" s="18"/>
      <c r="F48" s="22"/>
      <c r="G48" s="10"/>
    </row>
    <row r="49" spans="1:7" x14ac:dyDescent="0.25">
      <c r="A49" s="11" t="s">
        <v>87</v>
      </c>
      <c r="B49" s="3" t="s">
        <v>96</v>
      </c>
      <c r="C49" s="4"/>
      <c r="D49" s="18"/>
      <c r="E49" s="18"/>
      <c r="F49" s="22"/>
      <c r="G49" s="10"/>
    </row>
    <row r="50" spans="1:7" x14ac:dyDescent="0.25">
      <c r="A50" s="11"/>
      <c r="B50" s="24" t="s">
        <v>113</v>
      </c>
      <c r="C50" s="4" t="s">
        <v>12</v>
      </c>
      <c r="D50" s="18">
        <v>328</v>
      </c>
      <c r="E50" s="18"/>
      <c r="F50" s="22"/>
      <c r="G50" s="10"/>
    </row>
    <row r="51" spans="1:7" x14ac:dyDescent="0.25">
      <c r="A51" s="11"/>
      <c r="B51" s="24" t="s">
        <v>114</v>
      </c>
      <c r="C51" s="4" t="s">
        <v>12</v>
      </c>
      <c r="D51" s="18">
        <v>303</v>
      </c>
      <c r="E51" s="18"/>
      <c r="F51" s="22"/>
      <c r="G51" s="10"/>
    </row>
    <row r="52" spans="1:7" x14ac:dyDescent="0.25">
      <c r="A52" s="11" t="s">
        <v>88</v>
      </c>
      <c r="B52" s="3" t="s">
        <v>112</v>
      </c>
      <c r="C52" s="4" t="s">
        <v>12</v>
      </c>
      <c r="D52" s="18">
        <v>35</v>
      </c>
      <c r="E52" s="18"/>
      <c r="F52" s="22"/>
      <c r="G52" s="10"/>
    </row>
    <row r="53" spans="1:7" x14ac:dyDescent="0.25">
      <c r="A53" s="11" t="s">
        <v>89</v>
      </c>
      <c r="B53" s="3" t="s">
        <v>97</v>
      </c>
      <c r="C53" s="4" t="s">
        <v>12</v>
      </c>
      <c r="D53" s="18">
        <v>96</v>
      </c>
      <c r="E53" s="18"/>
      <c r="F53" s="22"/>
      <c r="G53" s="10"/>
    </row>
    <row r="54" spans="1:7" x14ac:dyDescent="0.25">
      <c r="A54" s="11"/>
      <c r="B54" s="3"/>
      <c r="C54" s="4"/>
      <c r="D54" s="18"/>
      <c r="E54" s="18"/>
      <c r="F54" s="22"/>
      <c r="G54" s="10"/>
    </row>
    <row r="55" spans="1:7" x14ac:dyDescent="0.25">
      <c r="A55" s="6" t="s">
        <v>32</v>
      </c>
      <c r="B55" s="2" t="s">
        <v>57</v>
      </c>
      <c r="C55" s="4"/>
      <c r="D55" s="18"/>
      <c r="E55" s="18"/>
      <c r="F55" s="22"/>
      <c r="G55" s="10"/>
    </row>
    <row r="56" spans="1:7" x14ac:dyDescent="0.25">
      <c r="A56" s="11" t="s">
        <v>33</v>
      </c>
      <c r="B56" s="3" t="s">
        <v>103</v>
      </c>
      <c r="C56" s="4" t="s">
        <v>14</v>
      </c>
      <c r="D56" s="18">
        <v>1</v>
      </c>
      <c r="E56" s="18"/>
      <c r="F56" s="22"/>
      <c r="G56" s="10"/>
    </row>
    <row r="57" spans="1:7" x14ac:dyDescent="0.25">
      <c r="A57" s="11" t="s">
        <v>42</v>
      </c>
      <c r="B57" s="3" t="s">
        <v>104</v>
      </c>
      <c r="C57" s="4" t="s">
        <v>2</v>
      </c>
      <c r="D57" s="34">
        <v>3</v>
      </c>
      <c r="E57" s="34"/>
      <c r="F57" s="31"/>
      <c r="G57" s="32"/>
    </row>
    <row r="58" spans="1:7" x14ac:dyDescent="0.25">
      <c r="A58" s="11" t="s">
        <v>43</v>
      </c>
      <c r="B58" s="3" t="s">
        <v>105</v>
      </c>
      <c r="C58" s="4" t="s">
        <v>14</v>
      </c>
      <c r="D58" s="18">
        <v>1</v>
      </c>
      <c r="E58" s="18"/>
      <c r="F58" s="22"/>
      <c r="G58" s="10"/>
    </row>
    <row r="59" spans="1:7" x14ac:dyDescent="0.25">
      <c r="A59" s="11" t="s">
        <v>44</v>
      </c>
      <c r="B59" s="3" t="s">
        <v>106</v>
      </c>
      <c r="C59" s="4" t="s">
        <v>13</v>
      </c>
      <c r="D59" s="18">
        <v>30</v>
      </c>
      <c r="E59" s="18"/>
      <c r="F59" s="22"/>
      <c r="G59" s="10"/>
    </row>
    <row r="60" spans="1:7" x14ac:dyDescent="0.25">
      <c r="A60" s="11" t="s">
        <v>98</v>
      </c>
      <c r="B60" s="3" t="s">
        <v>107</v>
      </c>
      <c r="C60" s="4" t="s">
        <v>12</v>
      </c>
      <c r="D60" s="18">
        <v>8</v>
      </c>
      <c r="E60" s="18"/>
      <c r="F60" s="22"/>
      <c r="G60" s="10"/>
    </row>
    <row r="61" spans="1:7" x14ac:dyDescent="0.25">
      <c r="A61" s="11" t="s">
        <v>99</v>
      </c>
      <c r="B61" s="3" t="s">
        <v>108</v>
      </c>
      <c r="C61" s="4" t="s">
        <v>13</v>
      </c>
      <c r="D61" s="18">
        <v>8</v>
      </c>
      <c r="E61" s="18"/>
      <c r="F61" s="22"/>
      <c r="G61" s="10"/>
    </row>
    <row r="62" spans="1:7" x14ac:dyDescent="0.25">
      <c r="A62" s="11" t="s">
        <v>100</v>
      </c>
      <c r="B62" s="3" t="s">
        <v>109</v>
      </c>
      <c r="C62" s="4" t="s">
        <v>14</v>
      </c>
      <c r="D62" s="18">
        <v>1</v>
      </c>
      <c r="E62" s="18"/>
      <c r="F62" s="22"/>
      <c r="G62" s="10"/>
    </row>
    <row r="63" spans="1:7" x14ac:dyDescent="0.25">
      <c r="A63" s="11" t="s">
        <v>101</v>
      </c>
      <c r="B63" s="3" t="s">
        <v>123</v>
      </c>
      <c r="C63" s="4" t="s">
        <v>13</v>
      </c>
      <c r="D63" s="18">
        <v>32</v>
      </c>
      <c r="E63" s="18"/>
      <c r="F63" s="22"/>
      <c r="G63" s="10"/>
    </row>
    <row r="64" spans="1:7" x14ac:dyDescent="0.25">
      <c r="A64" s="11" t="s">
        <v>102</v>
      </c>
      <c r="B64" s="3" t="s">
        <v>124</v>
      </c>
      <c r="C64" s="4" t="s">
        <v>14</v>
      </c>
      <c r="D64" s="18">
        <v>1</v>
      </c>
      <c r="E64" s="18"/>
      <c r="F64" s="22"/>
      <c r="G64" s="10"/>
    </row>
    <row r="65" spans="1:7" x14ac:dyDescent="0.25">
      <c r="A65" s="11" t="s">
        <v>115</v>
      </c>
      <c r="B65" s="3" t="s">
        <v>125</v>
      </c>
      <c r="C65" s="4" t="s">
        <v>14</v>
      </c>
      <c r="D65" s="18">
        <v>1</v>
      </c>
      <c r="E65" s="18"/>
      <c r="F65" s="22"/>
      <c r="G65" s="10"/>
    </row>
    <row r="66" spans="1:7" x14ac:dyDescent="0.25">
      <c r="A66" s="11" t="s">
        <v>117</v>
      </c>
      <c r="B66" s="3" t="s">
        <v>110</v>
      </c>
      <c r="C66" s="4" t="s">
        <v>12</v>
      </c>
      <c r="D66" s="18">
        <v>24</v>
      </c>
      <c r="E66" s="18"/>
      <c r="F66" s="22"/>
      <c r="G66" s="10"/>
    </row>
    <row r="67" spans="1:7" x14ac:dyDescent="0.25">
      <c r="A67" s="11" t="s">
        <v>118</v>
      </c>
      <c r="B67" s="3" t="s">
        <v>126</v>
      </c>
      <c r="C67" s="4" t="s">
        <v>13</v>
      </c>
      <c r="D67" s="18">
        <v>24</v>
      </c>
      <c r="E67" s="18"/>
      <c r="F67" s="22"/>
      <c r="G67" s="10"/>
    </row>
    <row r="68" spans="1:7" x14ac:dyDescent="0.25">
      <c r="A68" s="11" t="s">
        <v>119</v>
      </c>
      <c r="B68" s="3" t="s">
        <v>127</v>
      </c>
      <c r="C68" s="4" t="s">
        <v>12</v>
      </c>
      <c r="D68" s="18">
        <v>323</v>
      </c>
      <c r="E68" s="18"/>
      <c r="F68" s="22"/>
      <c r="G68" s="10"/>
    </row>
    <row r="69" spans="1:7" x14ac:dyDescent="0.25">
      <c r="A69" s="11" t="s">
        <v>120</v>
      </c>
      <c r="B69" s="3" t="s">
        <v>128</v>
      </c>
      <c r="C69" s="4" t="s">
        <v>14</v>
      </c>
      <c r="D69" s="18">
        <v>1</v>
      </c>
      <c r="E69" s="18"/>
      <c r="F69" s="22"/>
      <c r="G69" s="10"/>
    </row>
    <row r="70" spans="1:7" x14ac:dyDescent="0.25">
      <c r="A70" s="11" t="s">
        <v>121</v>
      </c>
      <c r="B70" s="3" t="s">
        <v>129</v>
      </c>
      <c r="C70" s="4" t="s">
        <v>13</v>
      </c>
      <c r="D70" s="18">
        <v>26</v>
      </c>
      <c r="E70" s="18"/>
      <c r="F70" s="22"/>
      <c r="G70" s="10"/>
    </row>
    <row r="71" spans="1:7" x14ac:dyDescent="0.25">
      <c r="A71" s="11" t="s">
        <v>122</v>
      </c>
      <c r="B71" s="3" t="s">
        <v>130</v>
      </c>
      <c r="C71" s="4" t="s">
        <v>12</v>
      </c>
      <c r="D71" s="18">
        <v>360</v>
      </c>
      <c r="E71" s="18"/>
      <c r="F71" s="22"/>
      <c r="G71" s="10"/>
    </row>
    <row r="72" spans="1:7" x14ac:dyDescent="0.25">
      <c r="A72" s="11" t="s">
        <v>156</v>
      </c>
      <c r="B72" s="3" t="s">
        <v>168</v>
      </c>
      <c r="C72" s="4" t="s">
        <v>12</v>
      </c>
      <c r="D72" s="18">
        <v>300</v>
      </c>
      <c r="E72" s="18"/>
      <c r="F72" s="22"/>
      <c r="G72" s="10"/>
    </row>
    <row r="73" spans="1:7" x14ac:dyDescent="0.25">
      <c r="A73" s="11" t="s">
        <v>157</v>
      </c>
      <c r="B73" s="3" t="s">
        <v>158</v>
      </c>
      <c r="C73" s="4" t="s">
        <v>12</v>
      </c>
      <c r="D73" s="18">
        <v>291</v>
      </c>
      <c r="E73" s="18"/>
      <c r="F73" s="22"/>
      <c r="G73" s="10"/>
    </row>
    <row r="74" spans="1:7" ht="15.75" thickBot="1" x14ac:dyDescent="0.3">
      <c r="A74" s="51"/>
      <c r="B74" s="52"/>
      <c r="C74" s="53"/>
      <c r="D74" s="54"/>
      <c r="E74" s="54"/>
      <c r="F74" s="55"/>
      <c r="G74" s="56"/>
    </row>
    <row r="75" spans="1:7" ht="15.75" thickBot="1" x14ac:dyDescent="0.3">
      <c r="A75" s="51"/>
      <c r="B75" s="52"/>
      <c r="C75" s="53"/>
      <c r="D75" s="54"/>
      <c r="E75" s="54"/>
      <c r="F75" s="55"/>
      <c r="G75" s="56"/>
    </row>
    <row r="76" spans="1:7" ht="15.75" thickBot="1" x14ac:dyDescent="0.3">
      <c r="A76" s="57"/>
      <c r="B76" s="58"/>
      <c r="C76" s="59"/>
      <c r="D76" s="60"/>
      <c r="E76" s="60"/>
      <c r="F76" s="61"/>
      <c r="G76" s="62"/>
    </row>
    <row r="77" spans="1:7" x14ac:dyDescent="0.25">
      <c r="A77" s="11"/>
      <c r="B77" s="3"/>
      <c r="C77" s="4"/>
      <c r="D77" s="18"/>
      <c r="E77" s="18"/>
      <c r="F77" s="22"/>
      <c r="G77" s="10"/>
    </row>
    <row r="78" spans="1:7" x14ac:dyDescent="0.25">
      <c r="A78" s="6" t="s">
        <v>132</v>
      </c>
      <c r="B78" s="2" t="s">
        <v>131</v>
      </c>
      <c r="C78" s="4"/>
      <c r="D78" s="18"/>
      <c r="E78" s="18"/>
      <c r="F78" s="22"/>
      <c r="G78" s="10"/>
    </row>
    <row r="79" spans="1:7" x14ac:dyDescent="0.25">
      <c r="A79" s="11" t="s">
        <v>133</v>
      </c>
      <c r="B79" s="3" t="s">
        <v>137</v>
      </c>
      <c r="C79" s="26"/>
      <c r="D79" s="27"/>
      <c r="E79" s="27"/>
      <c r="F79" s="28"/>
      <c r="G79" s="29"/>
    </row>
    <row r="80" spans="1:7" x14ac:dyDescent="0.25">
      <c r="A80" s="11"/>
      <c r="B80" s="33" t="s">
        <v>147</v>
      </c>
      <c r="C80" s="30" t="s">
        <v>12</v>
      </c>
      <c r="D80" s="34">
        <v>340</v>
      </c>
      <c r="E80" s="34"/>
      <c r="F80" s="31"/>
      <c r="G80" s="32"/>
    </row>
    <row r="81" spans="1:7" x14ac:dyDescent="0.25">
      <c r="A81" s="11"/>
      <c r="B81" s="33" t="s">
        <v>148</v>
      </c>
      <c r="C81" s="30" t="s">
        <v>12</v>
      </c>
      <c r="D81" s="34">
        <v>340</v>
      </c>
      <c r="E81" s="34"/>
      <c r="F81" s="31"/>
      <c r="G81" s="32"/>
    </row>
    <row r="82" spans="1:7" x14ac:dyDescent="0.25">
      <c r="A82" s="11"/>
      <c r="B82" s="33" t="s">
        <v>149</v>
      </c>
      <c r="C82" s="30" t="s">
        <v>12</v>
      </c>
      <c r="D82" s="34">
        <v>340</v>
      </c>
      <c r="E82" s="34"/>
      <c r="F82" s="31"/>
      <c r="G82" s="32"/>
    </row>
    <row r="83" spans="1:7" x14ac:dyDescent="0.25">
      <c r="A83" s="11"/>
      <c r="B83" s="33" t="s">
        <v>150</v>
      </c>
      <c r="C83" s="30" t="s">
        <v>12</v>
      </c>
      <c r="D83" s="34">
        <v>340</v>
      </c>
      <c r="E83" s="34"/>
      <c r="F83" s="31"/>
      <c r="G83" s="32"/>
    </row>
    <row r="84" spans="1:7" x14ac:dyDescent="0.25">
      <c r="A84" s="11" t="s">
        <v>134</v>
      </c>
      <c r="B84" s="3" t="s">
        <v>138</v>
      </c>
      <c r="C84" s="30"/>
      <c r="D84" s="35"/>
      <c r="E84" s="35"/>
      <c r="F84" s="28"/>
      <c r="G84" s="29"/>
    </row>
    <row r="85" spans="1:7" x14ac:dyDescent="0.25">
      <c r="A85" s="11"/>
      <c r="B85" s="33" t="s">
        <v>151</v>
      </c>
      <c r="C85" s="30" t="s">
        <v>13</v>
      </c>
      <c r="D85" s="34">
        <v>91</v>
      </c>
      <c r="E85" s="34"/>
      <c r="F85" s="31"/>
      <c r="G85" s="32"/>
    </row>
    <row r="86" spans="1:7" x14ac:dyDescent="0.25">
      <c r="A86" s="11"/>
      <c r="B86" s="33" t="s">
        <v>152</v>
      </c>
      <c r="C86" s="30" t="s">
        <v>13</v>
      </c>
      <c r="D86" s="34">
        <v>91</v>
      </c>
      <c r="E86" s="34"/>
      <c r="F86" s="31"/>
      <c r="G86" s="32"/>
    </row>
    <row r="87" spans="1:7" x14ac:dyDescent="0.25">
      <c r="A87" s="11"/>
      <c r="B87" s="33" t="s">
        <v>153</v>
      </c>
      <c r="C87" s="30" t="s">
        <v>13</v>
      </c>
      <c r="D87" s="34">
        <v>76</v>
      </c>
      <c r="E87" s="34"/>
      <c r="F87" s="31"/>
      <c r="G87" s="32"/>
    </row>
    <row r="88" spans="1:7" x14ac:dyDescent="0.25">
      <c r="A88" s="11" t="s">
        <v>135</v>
      </c>
      <c r="B88" s="3" t="s">
        <v>139</v>
      </c>
      <c r="C88" s="30" t="s">
        <v>165</v>
      </c>
      <c r="D88" s="34">
        <v>1</v>
      </c>
      <c r="E88" s="27"/>
      <c r="F88" s="28"/>
      <c r="G88" s="29"/>
    </row>
    <row r="89" spans="1:7" x14ac:dyDescent="0.25">
      <c r="A89" s="11" t="s">
        <v>136</v>
      </c>
      <c r="B89" s="3" t="s">
        <v>140</v>
      </c>
      <c r="C89" s="30" t="s">
        <v>154</v>
      </c>
      <c r="D89" s="34">
        <v>2</v>
      </c>
      <c r="E89" s="34"/>
      <c r="F89" s="31"/>
      <c r="G89" s="32"/>
    </row>
    <row r="90" spans="1:7" x14ac:dyDescent="0.25">
      <c r="A90" s="37" t="s">
        <v>142</v>
      </c>
      <c r="B90" s="36" t="s">
        <v>141</v>
      </c>
      <c r="C90" s="30" t="s">
        <v>154</v>
      </c>
      <c r="D90" s="34">
        <v>1</v>
      </c>
      <c r="E90" s="34"/>
      <c r="F90" s="31"/>
      <c r="G90" s="32"/>
    </row>
    <row r="91" spans="1:7" x14ac:dyDescent="0.25">
      <c r="A91" s="11" t="s">
        <v>143</v>
      </c>
      <c r="B91" s="36" t="s">
        <v>145</v>
      </c>
      <c r="C91" s="30" t="s">
        <v>154</v>
      </c>
      <c r="D91" s="34">
        <v>3</v>
      </c>
      <c r="E91" s="34"/>
      <c r="F91" s="31"/>
      <c r="G91" s="32"/>
    </row>
    <row r="92" spans="1:7" x14ac:dyDescent="0.25">
      <c r="A92" s="11" t="s">
        <v>144</v>
      </c>
      <c r="B92" s="36" t="s">
        <v>164</v>
      </c>
      <c r="C92" s="30" t="s">
        <v>165</v>
      </c>
      <c r="D92" s="34">
        <v>1</v>
      </c>
      <c r="E92" s="34"/>
      <c r="F92" s="31"/>
      <c r="G92" s="32"/>
    </row>
    <row r="93" spans="1:7" x14ac:dyDescent="0.25">
      <c r="A93" s="11" t="s">
        <v>159</v>
      </c>
      <c r="B93" s="3" t="s">
        <v>146</v>
      </c>
      <c r="C93" s="30" t="s">
        <v>12</v>
      </c>
      <c r="D93" s="34">
        <v>80</v>
      </c>
      <c r="E93" s="34"/>
      <c r="F93" s="31"/>
      <c r="G93" s="32"/>
    </row>
    <row r="94" spans="1:7" x14ac:dyDescent="0.25">
      <c r="A94" s="11"/>
      <c r="B94" s="33" t="s">
        <v>155</v>
      </c>
      <c r="C94" s="30" t="s">
        <v>13</v>
      </c>
      <c r="D94" s="34">
        <v>9</v>
      </c>
      <c r="E94" s="34"/>
      <c r="F94" s="31"/>
      <c r="G94" s="32"/>
    </row>
    <row r="95" spans="1:7" x14ac:dyDescent="0.25">
      <c r="A95" s="11" t="s">
        <v>161</v>
      </c>
      <c r="B95" s="3" t="s">
        <v>160</v>
      </c>
      <c r="C95" s="30" t="s">
        <v>12</v>
      </c>
      <c r="D95" s="34">
        <v>37</v>
      </c>
      <c r="E95" s="34"/>
      <c r="F95" s="31"/>
      <c r="G95" s="32"/>
    </row>
    <row r="96" spans="1:7" x14ac:dyDescent="0.25">
      <c r="A96" s="11" t="s">
        <v>163</v>
      </c>
      <c r="B96" s="3" t="s">
        <v>162</v>
      </c>
      <c r="C96" s="30" t="s">
        <v>154</v>
      </c>
      <c r="D96" s="34">
        <v>1</v>
      </c>
      <c r="E96" s="34"/>
      <c r="F96" s="31"/>
      <c r="G96" s="32"/>
    </row>
    <row r="97" spans="1:7" x14ac:dyDescent="0.25">
      <c r="A97" s="11"/>
      <c r="B97" s="3"/>
      <c r="C97" s="30"/>
      <c r="D97" s="34"/>
      <c r="E97" s="34"/>
      <c r="F97" s="31"/>
      <c r="G97" s="32"/>
    </row>
    <row r="98" spans="1:7" ht="15.75" thickBot="1" x14ac:dyDescent="0.3">
      <c r="A98" s="11"/>
      <c r="B98" s="3"/>
      <c r="C98" s="4"/>
      <c r="D98" s="17"/>
      <c r="E98" s="17"/>
      <c r="F98" s="22"/>
      <c r="G98" s="10"/>
    </row>
    <row r="99" spans="1:7" x14ac:dyDescent="0.25">
      <c r="A99" s="42" t="s">
        <v>35</v>
      </c>
      <c r="B99" s="43"/>
      <c r="C99" s="43"/>
      <c r="D99" s="43"/>
      <c r="E99" s="43"/>
      <c r="F99" s="43"/>
      <c r="G99" s="23">
        <f>SUM(G7:G98)</f>
        <v>0</v>
      </c>
    </row>
    <row r="100" spans="1:7" x14ac:dyDescent="0.25">
      <c r="A100" s="46" t="s">
        <v>169</v>
      </c>
      <c r="B100" s="47"/>
      <c r="C100" s="47"/>
      <c r="D100" s="47"/>
      <c r="E100" s="47"/>
      <c r="F100" s="47"/>
      <c r="G100" s="39">
        <f>G99*0.2</f>
        <v>0</v>
      </c>
    </row>
    <row r="101" spans="1:7" ht="15.75" thickBot="1" x14ac:dyDescent="0.3">
      <c r="A101" s="44" t="s">
        <v>34</v>
      </c>
      <c r="B101" s="45"/>
      <c r="C101" s="45"/>
      <c r="D101" s="45"/>
      <c r="E101" s="45"/>
      <c r="F101" s="45"/>
      <c r="G101" s="7">
        <f>G99*1.055</f>
        <v>0</v>
      </c>
    </row>
  </sheetData>
  <mergeCells count="4">
    <mergeCell ref="A1:G1"/>
    <mergeCell ref="A99:F99"/>
    <mergeCell ref="A101:F101"/>
    <mergeCell ref="A100:F100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 xml:space="preserve">&amp;L&amp;"-,Gras"&amp;22REHABILITATION DU GROUPE SCOLAIRE LA SOLIDARITE 
(13015)
</oddHeader>
    <oddFooter>Page &amp;P de &amp;N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</vt:lpstr>
      <vt:lpstr>'01'!Zone_d_impression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cornac</dc:creator>
  <cp:lastModifiedBy>PC-CAO</cp:lastModifiedBy>
  <cp:lastPrinted>2019-03-20T15:42:13Z</cp:lastPrinted>
  <dcterms:created xsi:type="dcterms:W3CDTF">2017-02-09T14:59:23Z</dcterms:created>
  <dcterms:modified xsi:type="dcterms:W3CDTF">2019-03-20T15:42:26Z</dcterms:modified>
</cp:coreProperties>
</file>