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TBS\0-PARTAGE\reseau dt sud\Cellule MARCHES\DIVISIONS\7 GG\Creche Roucas Blanc\Travaux\Dossier technique\DCE Technique\"/>
    </mc:Choice>
  </mc:AlternateContent>
  <bookViews>
    <workbookView xWindow="0" yWindow="0" windowWidth="25200" windowHeight="11475"/>
  </bookViews>
  <sheets>
    <sheet name="CORSP ETATS SECONDAIRES" sheetId="1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7" i="11" l="1"/>
  <c r="G29" i="11" l="1"/>
  <c r="G28" i="11"/>
  <c r="G26" i="11" l="1"/>
  <c r="G30" i="11"/>
  <c r="G48" i="11" l="1"/>
  <c r="G46" i="11"/>
  <c r="G57" i="11" l="1"/>
  <c r="G56" i="11"/>
  <c r="G54" i="11"/>
  <c r="G42" i="11"/>
  <c r="G45" i="11"/>
  <c r="G44" i="11"/>
  <c r="G24" i="11"/>
  <c r="G23" i="11"/>
  <c r="G55" i="11" l="1"/>
  <c r="G53" i="11"/>
  <c r="G52" i="11"/>
  <c r="G58" i="11" l="1"/>
  <c r="G17" i="11" l="1"/>
  <c r="G19" i="11"/>
  <c r="G43" i="11"/>
  <c r="G41" i="11"/>
  <c r="G40" i="11"/>
  <c r="G36" i="11"/>
  <c r="G35" i="11"/>
  <c r="G34" i="11"/>
  <c r="G27" i="11"/>
  <c r="G25" i="11"/>
  <c r="G31" i="11" s="1"/>
  <c r="G18" i="11"/>
  <c r="G13" i="11"/>
  <c r="G49" i="11" l="1"/>
  <c r="G20" i="11"/>
  <c r="G37" i="11"/>
  <c r="G61" i="11" l="1"/>
  <c r="G62" i="11"/>
  <c r="G63" i="11" l="1"/>
</calcChain>
</file>

<file path=xl/comments1.xml><?xml version="1.0" encoding="utf-8"?>
<comments xmlns="http://schemas.openxmlformats.org/spreadsheetml/2006/main">
  <authors>
    <author>tmv</author>
  </authors>
  <commentList>
    <comment ref="D19" authorId="0" shapeId="0">
      <text>
        <r>
          <rPr>
            <b/>
            <sz val="10"/>
            <color rgb="FF000000"/>
            <rFont val="Tahoma"/>
            <family val="2"/>
          </rPr>
          <t>tmv: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 tailles pour ME01 et Me02
</t>
        </r>
      </text>
    </comment>
    <comment ref="D25" authorId="0" shapeId="0">
      <text>
        <r>
          <rPr>
            <b/>
            <sz val="10"/>
            <color rgb="FF000000"/>
            <rFont val="Tahoma"/>
            <family val="2"/>
          </rPr>
          <t xml:space="preserve">tmv: vestiaire
</t>
        </r>
      </text>
    </comment>
  </commentList>
</comments>
</file>

<file path=xl/sharedStrings.xml><?xml version="1.0" encoding="utf-8"?>
<sst xmlns="http://schemas.openxmlformats.org/spreadsheetml/2006/main" count="110" uniqueCount="79">
  <si>
    <t>N°</t>
  </si>
  <si>
    <t>DESIGNATION</t>
  </si>
  <si>
    <t>U</t>
  </si>
  <si>
    <t>P.U.€ HT</t>
  </si>
  <si>
    <t>P. TOTAL € HT</t>
  </si>
  <si>
    <t>ens</t>
  </si>
  <si>
    <t>TOTAL €HT</t>
  </si>
  <si>
    <t>TVA (20 %)</t>
  </si>
  <si>
    <t>Les quantités ci-dessous sont indiquées pour faciliter le chiffrage à titre indicatif (non contractuel). L'entreprise devra les vérifier et ajuster en fonction de ses propres métrés.</t>
  </si>
  <si>
    <t>Il devra être tenu compte des accessoires nécessaires au montage et à la bonne exécution des travaux, que chaque entreprise devra évaluer en fonction de ses méthodes habituelles de travail.</t>
  </si>
  <si>
    <t>tablette intérieure</t>
  </si>
  <si>
    <t>m2</t>
  </si>
  <si>
    <t>Total €TTC</t>
  </si>
  <si>
    <t>CRECHE ROUCAS BLANC</t>
  </si>
  <si>
    <t xml:space="preserve">Mise aux normes sécurité et hygiène </t>
  </si>
  <si>
    <t>MENUISERIE EXTERIEURE</t>
  </si>
  <si>
    <t>ME02</t>
  </si>
  <si>
    <t>GC verre</t>
  </si>
  <si>
    <t>ME01</t>
  </si>
  <si>
    <t>sous total</t>
  </si>
  <si>
    <t>DOUBLAGE ISOLATION CLOISON FAUX PLAFOND</t>
  </si>
  <si>
    <t>doublage thermique</t>
  </si>
  <si>
    <t>isolation r+1</t>
  </si>
  <si>
    <t>cloison de séparation</t>
  </si>
  <si>
    <t>REVETEMENT DE SOL MURAUX</t>
  </si>
  <si>
    <t>seuils plats</t>
  </si>
  <si>
    <t>faïences</t>
  </si>
  <si>
    <t>MENUISERIES INTERIEURES AGENCEMENT</t>
  </si>
  <si>
    <t>porte intérieure</t>
  </si>
  <si>
    <t>miroir</t>
  </si>
  <si>
    <t>plaque plexiglas</t>
  </si>
  <si>
    <t>habillage bois</t>
  </si>
  <si>
    <t>PEINTURE</t>
  </si>
  <si>
    <t>travaux préparatoire</t>
  </si>
  <si>
    <t>peinture sur plafonds murs</t>
  </si>
  <si>
    <t>peintures sur menuiseries</t>
  </si>
  <si>
    <t>peinture sur partie métallique</t>
  </si>
  <si>
    <t>peinture sur canalisation divers</t>
  </si>
  <si>
    <t>nettoyage</t>
  </si>
  <si>
    <t>aménagement PMR</t>
  </si>
  <si>
    <t>revêtement de sol y compris ragréage de sol</t>
  </si>
  <si>
    <t>plancher bois</t>
  </si>
  <si>
    <t>rangement melaminée</t>
  </si>
  <si>
    <t>étagère standard</t>
  </si>
  <si>
    <t>aménagement monte plats</t>
  </si>
  <si>
    <t>faux plafond CF1h</t>
  </si>
  <si>
    <t>faux plafond ba13</t>
  </si>
  <si>
    <t>faux plafond gyptone</t>
  </si>
  <si>
    <t>Qt entreprise</t>
  </si>
  <si>
    <t>Qt MOE</t>
  </si>
  <si>
    <t>TRAVAUX ET AMENAGEMENTS CES</t>
  </si>
  <si>
    <t>6,1,1</t>
  </si>
  <si>
    <t>6,1,2</t>
  </si>
  <si>
    <t>6,1,3</t>
  </si>
  <si>
    <t>6,2,1</t>
  </si>
  <si>
    <t>6,2,2</t>
  </si>
  <si>
    <t>6,2,3</t>
  </si>
  <si>
    <t>6,2,4</t>
  </si>
  <si>
    <t>6,2,5</t>
  </si>
  <si>
    <t>trappes</t>
  </si>
  <si>
    <t>6,3,1</t>
  </si>
  <si>
    <t>6,3,2</t>
  </si>
  <si>
    <t>6,3,3</t>
  </si>
  <si>
    <t>6,4,1</t>
  </si>
  <si>
    <t>6,4,2</t>
  </si>
  <si>
    <t>6,4,3</t>
  </si>
  <si>
    <t>6,4,4</t>
  </si>
  <si>
    <t>6,4,5</t>
  </si>
  <si>
    <t>6,4,6</t>
  </si>
  <si>
    <t>6,4,7</t>
  </si>
  <si>
    <t>6,4,8</t>
  </si>
  <si>
    <t>6,5,1</t>
  </si>
  <si>
    <t>6,5,2</t>
  </si>
  <si>
    <t>6,5,3</t>
  </si>
  <si>
    <t>6,5,4</t>
  </si>
  <si>
    <t>6,5,5</t>
  </si>
  <si>
    <t>6,5,6</t>
  </si>
  <si>
    <t>LOT 02 SECOND ŒUVRE</t>
  </si>
  <si>
    <t>Consultation n° 2019_50502_0013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</si>
</sst>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€"/>
    <numFmt numFmtId="165" formatCode="#,##0.00\ &quot;€&quot;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u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double">
        <color indexed="64"/>
      </right>
      <top style="dashDotDot">
        <color indexed="64"/>
      </top>
      <bottom style="dashDotDot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2" fillId="0" borderId="9" xfId="0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" fontId="1" fillId="0" borderId="19" xfId="0" applyNumberFormat="1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right" vertical="center"/>
    </xf>
    <xf numFmtId="0" fontId="1" fillId="0" borderId="22" xfId="0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right" vertical="center"/>
    </xf>
    <xf numFmtId="164" fontId="1" fillId="0" borderId="19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right" vertical="center"/>
    </xf>
    <xf numFmtId="3" fontId="2" fillId="0" borderId="27" xfId="0" applyNumberFormat="1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1" fontId="1" fillId="0" borderId="2" xfId="0" applyNumberFormat="1" applyFont="1" applyFill="1" applyBorder="1" applyAlignment="1">
      <alignment horizontal="right" vertical="center"/>
    </xf>
    <xf numFmtId="164" fontId="1" fillId="0" borderId="19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165" fontId="1" fillId="0" borderId="19" xfId="0" applyNumberFormat="1" applyFont="1" applyFill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right" vertical="center"/>
    </xf>
    <xf numFmtId="165" fontId="2" fillId="0" borderId="33" xfId="0" applyNumberFormat="1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733425</xdr:colOff>
      <xdr:row>4</xdr:row>
      <xdr:rowOff>123825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342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5"/>
  <sheetViews>
    <sheetView tabSelected="1" zoomScaleNormal="100" workbookViewId="0">
      <selection activeCell="B7" sqref="B7:G7"/>
    </sheetView>
  </sheetViews>
  <sheetFormatPr baseColWidth="10" defaultRowHeight="12.75" x14ac:dyDescent="0.2"/>
  <cols>
    <col min="2" max="2" width="52" customWidth="1"/>
    <col min="6" max="6" width="10.85546875" customWidth="1"/>
    <col min="7" max="7" width="23" customWidth="1"/>
  </cols>
  <sheetData>
    <row r="1" spans="1:7" x14ac:dyDescent="0.2">
      <c r="A1" s="81"/>
    </row>
    <row r="2" spans="1:7" x14ac:dyDescent="0.2">
      <c r="A2" s="81"/>
    </row>
    <row r="3" spans="1:7" x14ac:dyDescent="0.2">
      <c r="A3" s="81"/>
    </row>
    <row r="4" spans="1:7" x14ac:dyDescent="0.2">
      <c r="A4" s="81"/>
    </row>
    <row r="5" spans="1:7" ht="13.5" thickBot="1" x14ac:dyDescent="0.25">
      <c r="A5" s="82"/>
    </row>
    <row r="6" spans="1:7" ht="12.75" customHeight="1" thickTop="1" x14ac:dyDescent="0.2">
      <c r="A6" s="45"/>
      <c r="B6" s="70" t="s">
        <v>13</v>
      </c>
      <c r="C6" s="71"/>
      <c r="D6" s="71"/>
      <c r="E6" s="71"/>
      <c r="F6" s="71"/>
      <c r="G6" s="72"/>
    </row>
    <row r="7" spans="1:7" ht="12.75" customHeight="1" x14ac:dyDescent="0.2">
      <c r="A7" s="46"/>
      <c r="B7" s="73" t="s">
        <v>78</v>
      </c>
      <c r="C7" s="79"/>
      <c r="D7" s="79"/>
      <c r="E7" s="79"/>
      <c r="F7" s="79"/>
      <c r="G7" s="80"/>
    </row>
    <row r="8" spans="1:7" ht="12.75" customHeight="1" x14ac:dyDescent="0.2">
      <c r="A8" s="46"/>
      <c r="B8" s="73" t="s">
        <v>14</v>
      </c>
      <c r="C8" s="74"/>
      <c r="D8" s="74"/>
      <c r="E8" s="74"/>
      <c r="F8" s="74"/>
      <c r="G8" s="75"/>
    </row>
    <row r="9" spans="1:7" ht="12.75" customHeight="1" x14ac:dyDescent="0.2">
      <c r="A9" s="47"/>
      <c r="B9" s="76" t="s">
        <v>77</v>
      </c>
      <c r="C9" s="77"/>
      <c r="D9" s="77"/>
      <c r="E9" s="77"/>
      <c r="F9" s="77"/>
      <c r="G9" s="78"/>
    </row>
    <row r="10" spans="1:7" ht="12.75" customHeight="1" x14ac:dyDescent="0.2">
      <c r="A10" s="25" t="s">
        <v>0</v>
      </c>
      <c r="B10" s="4" t="s">
        <v>1</v>
      </c>
      <c r="C10" s="5" t="s">
        <v>2</v>
      </c>
      <c r="D10" s="5" t="s">
        <v>49</v>
      </c>
      <c r="E10" s="5" t="s">
        <v>48</v>
      </c>
      <c r="F10" s="5" t="s">
        <v>3</v>
      </c>
      <c r="G10" s="26" t="s">
        <v>4</v>
      </c>
    </row>
    <row r="11" spans="1:7" ht="12.75" customHeight="1" x14ac:dyDescent="0.2">
      <c r="A11" s="64" t="s">
        <v>8</v>
      </c>
      <c r="B11" s="65"/>
      <c r="C11" s="65"/>
      <c r="D11" s="65"/>
      <c r="E11" s="65"/>
      <c r="F11" s="65"/>
      <c r="G11" s="66"/>
    </row>
    <row r="12" spans="1:7" ht="12.75" customHeight="1" x14ac:dyDescent="0.2">
      <c r="A12" s="67" t="s">
        <v>9</v>
      </c>
      <c r="B12" s="68"/>
      <c r="C12" s="68"/>
      <c r="D12" s="68"/>
      <c r="E12" s="68"/>
      <c r="F12" s="68"/>
      <c r="G12" s="69"/>
    </row>
    <row r="13" spans="1:7" ht="12.75" customHeight="1" x14ac:dyDescent="0.2">
      <c r="A13" s="27"/>
      <c r="B13" s="6"/>
      <c r="C13" s="3"/>
      <c r="D13" s="3"/>
      <c r="E13" s="3"/>
      <c r="F13" s="3"/>
      <c r="G13" s="28" t="str">
        <f>IF(F13*D13=0,"",F13*D13)</f>
        <v/>
      </c>
    </row>
    <row r="14" spans="1:7" ht="12.75" customHeight="1" x14ac:dyDescent="0.2">
      <c r="A14" s="29"/>
      <c r="B14" s="7" t="s">
        <v>50</v>
      </c>
      <c r="C14" s="1"/>
      <c r="D14" s="1"/>
      <c r="E14" s="1"/>
      <c r="F14" s="2"/>
      <c r="G14" s="30"/>
    </row>
    <row r="15" spans="1:7" ht="12.75" customHeight="1" x14ac:dyDescent="0.2">
      <c r="A15" s="29"/>
      <c r="B15" s="7"/>
      <c r="C15" s="1"/>
      <c r="D15" s="1"/>
      <c r="E15" s="1"/>
      <c r="F15" s="2"/>
      <c r="G15" s="30"/>
    </row>
    <row r="16" spans="1:7" ht="12.75" customHeight="1" x14ac:dyDescent="0.2">
      <c r="A16" s="53">
        <v>6.1</v>
      </c>
      <c r="B16" s="48" t="s">
        <v>15</v>
      </c>
      <c r="C16" s="3"/>
      <c r="D16" s="3"/>
      <c r="E16" s="3"/>
      <c r="F16" s="49"/>
      <c r="G16" s="50"/>
    </row>
    <row r="17" spans="1:7" ht="12.75" customHeight="1" x14ac:dyDescent="0.2">
      <c r="A17" s="31" t="s">
        <v>51</v>
      </c>
      <c r="B17" s="21" t="s">
        <v>18</v>
      </c>
      <c r="C17" s="1" t="s">
        <v>2</v>
      </c>
      <c r="D17" s="1">
        <v>6</v>
      </c>
      <c r="E17" s="1"/>
      <c r="F17" s="20"/>
      <c r="G17" s="32">
        <f t="shared" ref="G17:G19" si="0">D17*F17</f>
        <v>0</v>
      </c>
    </row>
    <row r="18" spans="1:7" ht="12.75" customHeight="1" x14ac:dyDescent="0.2">
      <c r="A18" s="31" t="s">
        <v>52</v>
      </c>
      <c r="B18" s="22" t="s">
        <v>16</v>
      </c>
      <c r="C18" s="1" t="s">
        <v>2</v>
      </c>
      <c r="D18" s="1">
        <v>8</v>
      </c>
      <c r="E18" s="1"/>
      <c r="F18" s="19"/>
      <c r="G18" s="32">
        <f t="shared" si="0"/>
        <v>0</v>
      </c>
    </row>
    <row r="19" spans="1:7" ht="12.75" customHeight="1" x14ac:dyDescent="0.2">
      <c r="A19" s="31" t="s">
        <v>53</v>
      </c>
      <c r="B19" s="12" t="s">
        <v>17</v>
      </c>
      <c r="C19" s="1" t="s">
        <v>2</v>
      </c>
      <c r="D19" s="18">
        <v>14</v>
      </c>
      <c r="E19" s="18"/>
      <c r="F19" s="23"/>
      <c r="G19" s="32">
        <f t="shared" si="0"/>
        <v>0</v>
      </c>
    </row>
    <row r="20" spans="1:7" ht="12.75" customHeight="1" x14ac:dyDescent="0.2">
      <c r="A20" s="31"/>
      <c r="B20" s="51" t="s">
        <v>19</v>
      </c>
      <c r="C20" s="1"/>
      <c r="D20" s="1"/>
      <c r="E20" s="1"/>
      <c r="F20" s="20"/>
      <c r="G20" s="57">
        <f>SUM(G17:G19)</f>
        <v>0</v>
      </c>
    </row>
    <row r="21" spans="1:7" ht="12.75" customHeight="1" x14ac:dyDescent="0.2">
      <c r="A21" s="33"/>
      <c r="B21" s="17"/>
      <c r="C21" s="15"/>
      <c r="D21" s="15"/>
      <c r="E21" s="15"/>
      <c r="F21" s="16"/>
      <c r="G21" s="34"/>
    </row>
    <row r="22" spans="1:7" ht="12.75" customHeight="1" x14ac:dyDescent="0.2">
      <c r="A22" s="53">
        <v>6.2</v>
      </c>
      <c r="B22" s="7" t="s">
        <v>20</v>
      </c>
      <c r="C22" s="3"/>
      <c r="D22" s="3"/>
      <c r="E22" s="3"/>
      <c r="F22" s="54"/>
      <c r="G22" s="35"/>
    </row>
    <row r="23" spans="1:7" ht="12.75" customHeight="1" x14ac:dyDescent="0.2">
      <c r="A23" s="31" t="s">
        <v>54</v>
      </c>
      <c r="B23" s="22" t="s">
        <v>21</v>
      </c>
      <c r="C23" s="1" t="s">
        <v>11</v>
      </c>
      <c r="D23" s="1">
        <v>28</v>
      </c>
      <c r="E23" s="1"/>
      <c r="F23" s="8"/>
      <c r="G23" s="32">
        <f t="shared" ref="G23:G30" si="1">D23*F23</f>
        <v>0</v>
      </c>
    </row>
    <row r="24" spans="1:7" ht="12.75" customHeight="1" x14ac:dyDescent="0.2">
      <c r="A24" s="31" t="s">
        <v>55</v>
      </c>
      <c r="B24" s="22" t="s">
        <v>22</v>
      </c>
      <c r="C24" s="1" t="s">
        <v>11</v>
      </c>
      <c r="D24" s="1">
        <v>310</v>
      </c>
      <c r="E24" s="1"/>
      <c r="F24" s="8"/>
      <c r="G24" s="32">
        <f t="shared" si="1"/>
        <v>0</v>
      </c>
    </row>
    <row r="25" spans="1:7" ht="12.75" customHeight="1" x14ac:dyDescent="0.2">
      <c r="A25" s="31" t="s">
        <v>56</v>
      </c>
      <c r="B25" s="10" t="s">
        <v>23</v>
      </c>
      <c r="C25" s="1" t="s">
        <v>11</v>
      </c>
      <c r="D25" s="1">
        <v>22</v>
      </c>
      <c r="E25" s="1"/>
      <c r="F25" s="8"/>
      <c r="G25" s="32">
        <f t="shared" si="1"/>
        <v>0</v>
      </c>
    </row>
    <row r="26" spans="1:7" ht="12.75" customHeight="1" x14ac:dyDescent="0.2">
      <c r="A26" s="31"/>
      <c r="B26" s="10" t="s">
        <v>44</v>
      </c>
      <c r="C26" s="1" t="s">
        <v>5</v>
      </c>
      <c r="D26" s="1">
        <v>1</v>
      </c>
      <c r="E26" s="1"/>
      <c r="F26" s="8"/>
      <c r="G26" s="32">
        <f t="shared" si="1"/>
        <v>0</v>
      </c>
    </row>
    <row r="27" spans="1:7" ht="12.75" customHeight="1" x14ac:dyDescent="0.2">
      <c r="A27" s="31" t="s">
        <v>57</v>
      </c>
      <c r="B27" s="10" t="s">
        <v>45</v>
      </c>
      <c r="C27" s="1" t="s">
        <v>11</v>
      </c>
      <c r="D27" s="1">
        <v>310</v>
      </c>
      <c r="E27" s="1"/>
      <c r="F27" s="8"/>
      <c r="G27" s="32">
        <f t="shared" si="1"/>
        <v>0</v>
      </c>
    </row>
    <row r="28" spans="1:7" ht="12.75" customHeight="1" x14ac:dyDescent="0.2">
      <c r="A28" s="31"/>
      <c r="B28" s="10" t="s">
        <v>47</v>
      </c>
      <c r="C28" s="1" t="s">
        <v>11</v>
      </c>
      <c r="D28" s="1">
        <v>310</v>
      </c>
      <c r="E28" s="1"/>
      <c r="F28" s="8"/>
      <c r="G28" s="32">
        <f t="shared" si="1"/>
        <v>0</v>
      </c>
    </row>
    <row r="29" spans="1:7" ht="12.75" customHeight="1" x14ac:dyDescent="0.2">
      <c r="A29" s="31"/>
      <c r="B29" s="10" t="s">
        <v>46</v>
      </c>
      <c r="C29" s="1" t="s">
        <v>5</v>
      </c>
      <c r="D29" s="1">
        <v>1</v>
      </c>
      <c r="E29" s="1"/>
      <c r="F29" s="8"/>
      <c r="G29" s="32">
        <f t="shared" si="1"/>
        <v>0</v>
      </c>
    </row>
    <row r="30" spans="1:7" ht="12.75" customHeight="1" x14ac:dyDescent="0.2">
      <c r="A30" s="31" t="s">
        <v>58</v>
      </c>
      <c r="B30" s="10" t="s">
        <v>41</v>
      </c>
      <c r="C30" s="1" t="s">
        <v>5</v>
      </c>
      <c r="D30" s="1">
        <v>1</v>
      </c>
      <c r="E30" s="1"/>
      <c r="F30" s="8"/>
      <c r="G30" s="32">
        <f t="shared" si="1"/>
        <v>0</v>
      </c>
    </row>
    <row r="31" spans="1:7" ht="12.75" customHeight="1" x14ac:dyDescent="0.2">
      <c r="A31" s="29"/>
      <c r="B31" s="51" t="s">
        <v>19</v>
      </c>
      <c r="C31" s="1"/>
      <c r="D31" s="1"/>
      <c r="E31" s="1"/>
      <c r="F31" s="20"/>
      <c r="G31" s="57">
        <f>SUM(G23:G30)</f>
        <v>0</v>
      </c>
    </row>
    <row r="32" spans="1:7" ht="12.75" customHeight="1" x14ac:dyDescent="0.2">
      <c r="A32" s="36"/>
      <c r="B32" s="12"/>
      <c r="C32" s="1"/>
      <c r="D32" s="1"/>
      <c r="E32" s="1"/>
      <c r="F32" s="2"/>
      <c r="G32" s="32"/>
    </row>
    <row r="33" spans="1:7" ht="12.75" customHeight="1" x14ac:dyDescent="0.2">
      <c r="A33" s="53">
        <v>6.3</v>
      </c>
      <c r="B33" s="48" t="s">
        <v>24</v>
      </c>
      <c r="C33" s="3"/>
      <c r="D33" s="3"/>
      <c r="E33" s="3"/>
      <c r="F33" s="52"/>
      <c r="G33" s="50"/>
    </row>
    <row r="34" spans="1:7" ht="12.75" customHeight="1" x14ac:dyDescent="0.2">
      <c r="A34" s="31" t="s">
        <v>60</v>
      </c>
      <c r="B34" s="10" t="s">
        <v>40</v>
      </c>
      <c r="C34" s="1" t="s">
        <v>11</v>
      </c>
      <c r="D34" s="1">
        <v>334</v>
      </c>
      <c r="E34" s="1"/>
      <c r="F34" s="2"/>
      <c r="G34" s="32">
        <f t="shared" ref="G34:G36" si="2">D34*F34</f>
        <v>0</v>
      </c>
    </row>
    <row r="35" spans="1:7" ht="12.75" customHeight="1" x14ac:dyDescent="0.2">
      <c r="A35" s="31" t="s">
        <v>61</v>
      </c>
      <c r="B35" s="10" t="s">
        <v>25</v>
      </c>
      <c r="C35" s="1" t="s">
        <v>5</v>
      </c>
      <c r="D35" s="1">
        <v>1</v>
      </c>
      <c r="E35" s="1"/>
      <c r="F35" s="2"/>
      <c r="G35" s="32">
        <f t="shared" si="2"/>
        <v>0</v>
      </c>
    </row>
    <row r="36" spans="1:7" ht="12.75" customHeight="1" x14ac:dyDescent="0.2">
      <c r="A36" s="31" t="s">
        <v>62</v>
      </c>
      <c r="B36" s="10" t="s">
        <v>26</v>
      </c>
      <c r="C36" s="1" t="s">
        <v>11</v>
      </c>
      <c r="D36" s="1">
        <v>2</v>
      </c>
      <c r="E36" s="1"/>
      <c r="F36" s="2"/>
      <c r="G36" s="32">
        <f t="shared" si="2"/>
        <v>0</v>
      </c>
    </row>
    <row r="37" spans="1:7" ht="12.75" customHeight="1" x14ac:dyDescent="0.2">
      <c r="A37" s="36"/>
      <c r="B37" s="51" t="s">
        <v>19</v>
      </c>
      <c r="C37" s="1"/>
      <c r="D37" s="1"/>
      <c r="E37" s="1"/>
      <c r="F37" s="20"/>
      <c r="G37" s="57">
        <f>SUM(G34:G36)</f>
        <v>0</v>
      </c>
    </row>
    <row r="38" spans="1:7" ht="12.75" customHeight="1" x14ac:dyDescent="0.2">
      <c r="A38" s="31"/>
      <c r="B38" s="13"/>
      <c r="C38" s="1"/>
      <c r="D38" s="1"/>
      <c r="E38" s="1"/>
      <c r="F38" s="2"/>
      <c r="G38" s="32"/>
    </row>
    <row r="39" spans="1:7" ht="12.75" customHeight="1" x14ac:dyDescent="0.2">
      <c r="A39" s="27">
        <v>6.4</v>
      </c>
      <c r="B39" s="48" t="s">
        <v>27</v>
      </c>
      <c r="C39" s="55"/>
      <c r="D39" s="55"/>
      <c r="E39" s="55"/>
      <c r="F39" s="56"/>
      <c r="G39" s="50"/>
    </row>
    <row r="40" spans="1:7" ht="12.75" customHeight="1" x14ac:dyDescent="0.2">
      <c r="A40" s="31" t="s">
        <v>63</v>
      </c>
      <c r="B40" s="12" t="s">
        <v>28</v>
      </c>
      <c r="C40" s="1" t="s">
        <v>2</v>
      </c>
      <c r="D40" s="1">
        <v>4</v>
      </c>
      <c r="E40" s="1"/>
      <c r="F40" s="2"/>
      <c r="G40" s="32">
        <f t="shared" ref="G40:G48" si="3">D40*F40</f>
        <v>0</v>
      </c>
    </row>
    <row r="41" spans="1:7" ht="12.75" customHeight="1" x14ac:dyDescent="0.2">
      <c r="A41" s="31" t="s">
        <v>64</v>
      </c>
      <c r="B41" s="24" t="s">
        <v>10</v>
      </c>
      <c r="C41" s="1" t="s">
        <v>5</v>
      </c>
      <c r="D41" s="1">
        <v>1</v>
      </c>
      <c r="E41" s="1"/>
      <c r="F41" s="2"/>
      <c r="G41" s="32">
        <f t="shared" si="3"/>
        <v>0</v>
      </c>
    </row>
    <row r="42" spans="1:7" ht="12.75" customHeight="1" x14ac:dyDescent="0.2">
      <c r="A42" s="31" t="s">
        <v>65</v>
      </c>
      <c r="B42" s="12" t="s">
        <v>29</v>
      </c>
      <c r="C42" s="1" t="s">
        <v>2</v>
      </c>
      <c r="D42" s="1">
        <v>2</v>
      </c>
      <c r="E42" s="1"/>
      <c r="F42" s="2"/>
      <c r="G42" s="32">
        <f t="shared" si="3"/>
        <v>0</v>
      </c>
    </row>
    <row r="43" spans="1:7" ht="12.75" customHeight="1" x14ac:dyDescent="0.2">
      <c r="A43" s="31" t="s">
        <v>66</v>
      </c>
      <c r="B43" s="12" t="s">
        <v>42</v>
      </c>
      <c r="C43" s="1" t="s">
        <v>5</v>
      </c>
      <c r="D43" s="1">
        <v>1</v>
      </c>
      <c r="E43" s="1"/>
      <c r="F43" s="2"/>
      <c r="G43" s="32">
        <f t="shared" si="3"/>
        <v>0</v>
      </c>
    </row>
    <row r="44" spans="1:7" x14ac:dyDescent="0.2">
      <c r="A44" s="37" t="s">
        <v>67</v>
      </c>
      <c r="B44" s="12" t="s">
        <v>43</v>
      </c>
      <c r="C44" s="9" t="s">
        <v>5</v>
      </c>
      <c r="D44" s="1">
        <v>1</v>
      </c>
      <c r="E44" s="1"/>
      <c r="F44" s="11"/>
      <c r="G44" s="32">
        <f t="shared" si="3"/>
        <v>0</v>
      </c>
    </row>
    <row r="45" spans="1:7" x14ac:dyDescent="0.2">
      <c r="A45" s="37" t="s">
        <v>68</v>
      </c>
      <c r="B45" s="10" t="s">
        <v>30</v>
      </c>
      <c r="C45" s="9" t="s">
        <v>2</v>
      </c>
      <c r="D45" s="1">
        <v>1</v>
      </c>
      <c r="E45" s="1"/>
      <c r="F45" s="11"/>
      <c r="G45" s="32">
        <f t="shared" si="3"/>
        <v>0</v>
      </c>
    </row>
    <row r="46" spans="1:7" x14ac:dyDescent="0.2">
      <c r="A46" s="37" t="s">
        <v>69</v>
      </c>
      <c r="B46" s="10" t="s">
        <v>31</v>
      </c>
      <c r="C46" s="9" t="s">
        <v>2</v>
      </c>
      <c r="D46" s="1">
        <v>1</v>
      </c>
      <c r="E46" s="1"/>
      <c r="F46" s="11"/>
      <c r="G46" s="32">
        <f t="shared" si="3"/>
        <v>0</v>
      </c>
    </row>
    <row r="47" spans="1:7" x14ac:dyDescent="0.2">
      <c r="A47" s="37" t="s">
        <v>70</v>
      </c>
      <c r="B47" s="10" t="s">
        <v>59</v>
      </c>
      <c r="C47" s="9" t="s">
        <v>2</v>
      </c>
      <c r="D47" s="1">
        <v>2</v>
      </c>
      <c r="E47" s="1"/>
      <c r="F47" s="11"/>
      <c r="G47" s="32">
        <f t="shared" si="3"/>
        <v>0</v>
      </c>
    </row>
    <row r="48" spans="1:7" x14ac:dyDescent="0.2">
      <c r="A48" s="37"/>
      <c r="B48" s="10" t="s">
        <v>39</v>
      </c>
      <c r="C48" s="9" t="s">
        <v>5</v>
      </c>
      <c r="D48" s="1">
        <v>1</v>
      </c>
      <c r="E48" s="1"/>
      <c r="F48" s="11"/>
      <c r="G48" s="32">
        <f t="shared" si="3"/>
        <v>0</v>
      </c>
    </row>
    <row r="49" spans="1:7" x14ac:dyDescent="0.2">
      <c r="A49" s="38"/>
      <c r="B49" s="51" t="s">
        <v>19</v>
      </c>
      <c r="C49" s="1"/>
      <c r="D49" s="1"/>
      <c r="E49" s="1"/>
      <c r="F49" s="20"/>
      <c r="G49" s="57">
        <f>SUM(G40:G48)</f>
        <v>0</v>
      </c>
    </row>
    <row r="50" spans="1:7" x14ac:dyDescent="0.2">
      <c r="A50" s="38"/>
      <c r="B50" s="51"/>
      <c r="C50" s="1"/>
      <c r="D50" s="1"/>
      <c r="E50" s="1"/>
      <c r="F50" s="20"/>
      <c r="G50" s="32"/>
    </row>
    <row r="51" spans="1:7" ht="12.75" customHeight="1" x14ac:dyDescent="0.2">
      <c r="A51" s="27">
        <v>6.5</v>
      </c>
      <c r="B51" s="48" t="s">
        <v>32</v>
      </c>
      <c r="C51" s="55"/>
      <c r="D51" s="55"/>
      <c r="E51" s="55"/>
      <c r="F51" s="56"/>
      <c r="G51" s="50"/>
    </row>
    <row r="52" spans="1:7" ht="12.75" customHeight="1" x14ac:dyDescent="0.2">
      <c r="A52" s="31" t="s">
        <v>71</v>
      </c>
      <c r="B52" s="12" t="s">
        <v>33</v>
      </c>
      <c r="C52" s="1" t="s">
        <v>11</v>
      </c>
      <c r="D52" s="1">
        <v>1335</v>
      </c>
      <c r="E52" s="1"/>
      <c r="F52" s="2"/>
      <c r="G52" s="32">
        <f t="shared" ref="G52:G57" si="4">D52*F52</f>
        <v>0</v>
      </c>
    </row>
    <row r="53" spans="1:7" ht="12.75" customHeight="1" x14ac:dyDescent="0.2">
      <c r="A53" s="31" t="s">
        <v>72</v>
      </c>
      <c r="B53" s="24" t="s">
        <v>34</v>
      </c>
      <c r="C53" s="1" t="s">
        <v>11</v>
      </c>
      <c r="D53" s="1">
        <v>1335</v>
      </c>
      <c r="E53" s="1"/>
      <c r="F53" s="2"/>
      <c r="G53" s="32">
        <f t="shared" si="4"/>
        <v>0</v>
      </c>
    </row>
    <row r="54" spans="1:7" ht="12.75" customHeight="1" x14ac:dyDescent="0.2">
      <c r="A54" s="31" t="s">
        <v>73</v>
      </c>
      <c r="B54" s="12" t="s">
        <v>35</v>
      </c>
      <c r="C54" s="1" t="s">
        <v>5</v>
      </c>
      <c r="D54" s="1">
        <v>1</v>
      </c>
      <c r="E54" s="1"/>
      <c r="F54" s="2"/>
      <c r="G54" s="32">
        <f t="shared" si="4"/>
        <v>0</v>
      </c>
    </row>
    <row r="55" spans="1:7" ht="12.75" customHeight="1" x14ac:dyDescent="0.2">
      <c r="A55" s="31" t="s">
        <v>74</v>
      </c>
      <c r="B55" s="12" t="s">
        <v>36</v>
      </c>
      <c r="C55" s="1" t="s">
        <v>5</v>
      </c>
      <c r="D55" s="1">
        <v>1</v>
      </c>
      <c r="E55" s="1"/>
      <c r="F55" s="2"/>
      <c r="G55" s="32">
        <f t="shared" ref="G55" si="5">D55*F55</f>
        <v>0</v>
      </c>
    </row>
    <row r="56" spans="1:7" x14ac:dyDescent="0.2">
      <c r="A56" s="37" t="s">
        <v>75</v>
      </c>
      <c r="B56" s="12" t="s">
        <v>37</v>
      </c>
      <c r="C56" s="9" t="s">
        <v>5</v>
      </c>
      <c r="D56" s="1">
        <v>1</v>
      </c>
      <c r="E56" s="1"/>
      <c r="F56" s="58"/>
      <c r="G56" s="32">
        <f t="shared" si="4"/>
        <v>0</v>
      </c>
    </row>
    <row r="57" spans="1:7" x14ac:dyDescent="0.2">
      <c r="A57" s="37" t="s">
        <v>76</v>
      </c>
      <c r="B57" s="10" t="s">
        <v>38</v>
      </c>
      <c r="C57" s="9" t="s">
        <v>5</v>
      </c>
      <c r="D57" s="1">
        <v>1</v>
      </c>
      <c r="E57" s="1"/>
      <c r="F57" s="58"/>
      <c r="G57" s="32">
        <f t="shared" si="4"/>
        <v>0</v>
      </c>
    </row>
    <row r="58" spans="1:7" x14ac:dyDescent="0.2">
      <c r="A58" s="38"/>
      <c r="B58" s="51" t="s">
        <v>19</v>
      </c>
      <c r="C58" s="1"/>
      <c r="D58" s="1"/>
      <c r="E58" s="1"/>
      <c r="F58" s="20"/>
      <c r="G58" s="57">
        <f>SUM(G52:G57)</f>
        <v>0</v>
      </c>
    </row>
    <row r="59" spans="1:7" x14ac:dyDescent="0.2">
      <c r="A59" s="39"/>
      <c r="B59" s="14"/>
      <c r="C59" s="15"/>
      <c r="D59" s="15"/>
      <c r="E59" s="15"/>
      <c r="F59" s="16"/>
      <c r="G59" s="34"/>
    </row>
    <row r="60" spans="1:7" x14ac:dyDescent="0.2">
      <c r="A60" s="37"/>
      <c r="B60" s="10"/>
      <c r="C60" s="9"/>
      <c r="D60" s="9"/>
      <c r="E60" s="9"/>
      <c r="F60" s="11"/>
      <c r="G60" s="32"/>
    </row>
    <row r="61" spans="1:7" x14ac:dyDescent="0.2">
      <c r="A61" s="59"/>
      <c r="B61" s="60" t="s">
        <v>6</v>
      </c>
      <c r="C61" s="61"/>
      <c r="D61" s="61"/>
      <c r="E61" s="61"/>
      <c r="F61" s="62"/>
      <c r="G61" s="63">
        <f>G58+G49+G37+G31+G20</f>
        <v>0</v>
      </c>
    </row>
    <row r="62" spans="1:7" x14ac:dyDescent="0.2">
      <c r="A62" s="59"/>
      <c r="B62" s="60" t="s">
        <v>7</v>
      </c>
      <c r="C62" s="61"/>
      <c r="D62" s="61"/>
      <c r="E62" s="61"/>
      <c r="F62" s="62"/>
      <c r="G62" s="63">
        <f>G61*0.2</f>
        <v>0</v>
      </c>
    </row>
    <row r="63" spans="1:7" x14ac:dyDescent="0.2">
      <c r="A63" s="59"/>
      <c r="B63" s="60" t="s">
        <v>12</v>
      </c>
      <c r="C63" s="61"/>
      <c r="D63" s="61"/>
      <c r="E63" s="61"/>
      <c r="F63" s="62"/>
      <c r="G63" s="63">
        <f>G61*1.2</f>
        <v>0</v>
      </c>
    </row>
    <row r="64" spans="1:7" ht="13.5" thickBot="1" x14ac:dyDescent="0.25">
      <c r="A64" s="40"/>
      <c r="B64" s="41"/>
      <c r="C64" s="42"/>
      <c r="D64" s="42"/>
      <c r="E64" s="42"/>
      <c r="F64" s="43"/>
      <c r="G64" s="44"/>
    </row>
    <row r="65" ht="13.5" thickTop="1" x14ac:dyDescent="0.2"/>
  </sheetData>
  <mergeCells count="7">
    <mergeCell ref="A1:A5"/>
    <mergeCell ref="A11:G11"/>
    <mergeCell ref="A12:G12"/>
    <mergeCell ref="B6:G6"/>
    <mergeCell ref="B8:G8"/>
    <mergeCell ref="B9:G9"/>
    <mergeCell ref="B7:G7"/>
  </mergeCells>
  <pageMargins left="0.7" right="0.7" top="0.75" bottom="0.75" header="0.3" footer="0.3"/>
  <pageSetup paperSize="9" scale="6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CORSP ETATS SECONDAIRES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MASTO Catherine</cp:lastModifiedBy>
  <cp:lastPrinted>2015-04-21T13:14:28Z</cp:lastPrinted>
  <dcterms:created xsi:type="dcterms:W3CDTF">1997-07-17T15:18:10Z</dcterms:created>
  <dcterms:modified xsi:type="dcterms:W3CDTF">2019-09-25T15:11:41Z</dcterms:modified>
</cp:coreProperties>
</file>